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819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32" i="1" l="1"/>
  <c r="J23" i="1"/>
  <c r="J22" i="1"/>
  <c r="J21" i="1"/>
  <c r="J20" i="1"/>
  <c r="J19" i="1"/>
  <c r="J18" i="1"/>
  <c r="J17" i="1"/>
  <c r="J16" i="1"/>
  <c r="J15" i="1"/>
  <c r="G23" i="1"/>
  <c r="G22" i="1"/>
  <c r="G21" i="1"/>
  <c r="G20" i="1"/>
  <c r="G19" i="1"/>
  <c r="G18" i="1"/>
  <c r="G17" i="1"/>
  <c r="G16" i="1"/>
  <c r="G15" i="1"/>
  <c r="D16" i="1"/>
  <c r="D17" i="1"/>
  <c r="D18" i="1"/>
  <c r="D19" i="1"/>
  <c r="D20" i="1"/>
  <c r="D21" i="1"/>
  <c r="D22" i="1"/>
  <c r="D23" i="1"/>
  <c r="D15" i="1"/>
  <c r="J24" i="1" l="1"/>
  <c r="D24" i="1"/>
  <c r="O24" i="1" s="1"/>
  <c r="G24" i="1"/>
  <c r="J27" i="1"/>
  <c r="J26" i="1"/>
  <c r="J25" i="1"/>
  <c r="G27" i="1"/>
  <c r="G26" i="1"/>
  <c r="G25" i="1"/>
  <c r="D26" i="1"/>
  <c r="D27" i="1"/>
  <c r="D25" i="1"/>
  <c r="M4" i="1"/>
  <c r="M5" i="1"/>
  <c r="M6" i="1"/>
  <c r="M7" i="1"/>
  <c r="M8" i="1"/>
  <c r="M9" i="1"/>
  <c r="M10" i="1"/>
  <c r="M11" i="1"/>
  <c r="M12" i="1"/>
  <c r="M13" i="1"/>
  <c r="M3" i="1"/>
  <c r="J4" i="1"/>
  <c r="J5" i="1"/>
  <c r="J6" i="1"/>
  <c r="J7" i="1"/>
  <c r="J8" i="1"/>
  <c r="J9" i="1"/>
  <c r="J10" i="1"/>
  <c r="J11" i="1"/>
  <c r="J12" i="1"/>
  <c r="J13" i="1"/>
  <c r="J3" i="1"/>
  <c r="G4" i="1"/>
  <c r="G5" i="1"/>
  <c r="G6" i="1"/>
  <c r="G7" i="1"/>
  <c r="G8" i="1"/>
  <c r="G9" i="1"/>
  <c r="G10" i="1"/>
  <c r="G11" i="1"/>
  <c r="G12" i="1"/>
  <c r="G3" i="1"/>
  <c r="D4" i="1"/>
  <c r="D5" i="1"/>
  <c r="D6" i="1"/>
  <c r="D7" i="1"/>
  <c r="D8" i="1"/>
  <c r="D9" i="1"/>
  <c r="D10" i="1"/>
  <c r="D11" i="1"/>
  <c r="D12" i="1"/>
  <c r="D13" i="1"/>
  <c r="D3" i="1"/>
  <c r="G14" i="1" l="1"/>
  <c r="M14" i="1"/>
  <c r="D14" i="1"/>
  <c r="J28" i="1"/>
  <c r="D28" i="1"/>
  <c r="G28" i="1"/>
  <c r="J14" i="1"/>
  <c r="O28" i="1" l="1"/>
  <c r="O14" i="1"/>
  <c r="O30" i="1" l="1"/>
</calcChain>
</file>

<file path=xl/sharedStrings.xml><?xml version="1.0" encoding="utf-8"?>
<sst xmlns="http://schemas.openxmlformats.org/spreadsheetml/2006/main" count="53" uniqueCount="20">
  <si>
    <t>№ корп.</t>
  </si>
  <si>
    <t xml:space="preserve">Кол-во </t>
  </si>
  <si>
    <t>Приме</t>
  </si>
  <si>
    <t>чание</t>
  </si>
  <si>
    <t>155 Мк</t>
  </si>
  <si>
    <t>Итого</t>
  </si>
  <si>
    <t>155 Нб</t>
  </si>
  <si>
    <t>-</t>
  </si>
  <si>
    <t>155 Мм</t>
  </si>
  <si>
    <t>площ. кв.</t>
  </si>
  <si>
    <t>1-ком</t>
  </si>
  <si>
    <t>2-ком</t>
  </si>
  <si>
    <t>3-ком</t>
  </si>
  <si>
    <t>4-ком</t>
  </si>
  <si>
    <t>Общая площ. кв.</t>
  </si>
  <si>
    <t>Итого общая жилая площадь ЛБ:</t>
  </si>
  <si>
    <t>Итого, кв.м</t>
  </si>
  <si>
    <t>Цена контракта:</t>
  </si>
  <si>
    <t>руб.</t>
  </si>
  <si>
    <t>Итого цена за 1 кв.м жилой площади на ЛБ: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</si>
</sst>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8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/>
    <xf numFmtId="0" fontId="1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9" fillId="0" borderId="0" xfId="0" applyFont="1" applyFill="1"/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/>
    <xf numFmtId="0" fontId="8" fillId="0" borderId="5" xfId="0" applyFont="1" applyBorder="1"/>
    <xf numFmtId="0" fontId="8" fillId="0" borderId="0" xfId="0" applyFont="1"/>
    <xf numFmtId="0" fontId="7" fillId="0" borderId="0" xfId="0" applyFont="1"/>
    <xf numFmtId="0" fontId="10" fillId="0" borderId="0" xfId="0" applyFont="1" applyFill="1"/>
    <xf numFmtId="0" fontId="10" fillId="0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view="pageBreakPreview" topLeftCell="A13" zoomScale="115" zoomScaleNormal="100" zoomScaleSheetLayoutView="115" workbookViewId="0">
      <selection activeCell="M34" sqref="M34"/>
    </sheetView>
  </sheetViews>
  <sheetFormatPr defaultRowHeight="21" x14ac:dyDescent="0.35"/>
  <cols>
    <col min="1" max="10" width="12" style="13" customWidth="1"/>
    <col min="11" max="11" width="14" style="13" customWidth="1"/>
    <col min="12" max="13" width="12" style="13" customWidth="1"/>
    <col min="14" max="14" width="15.5703125" style="13" customWidth="1"/>
    <col min="15" max="15" width="16.5703125" style="25" customWidth="1"/>
    <col min="16" max="16384" width="9.140625" style="1"/>
  </cols>
  <sheetData>
    <row r="1" spans="1:15" ht="18.75" customHeight="1" x14ac:dyDescent="0.25">
      <c r="A1" s="3" t="s">
        <v>0</v>
      </c>
      <c r="B1" s="4" t="s">
        <v>1</v>
      </c>
      <c r="C1" s="3" t="s">
        <v>9</v>
      </c>
      <c r="D1" s="3" t="s">
        <v>14</v>
      </c>
      <c r="E1" s="4" t="s">
        <v>1</v>
      </c>
      <c r="F1" s="3" t="s">
        <v>9</v>
      </c>
      <c r="G1" s="3" t="s">
        <v>14</v>
      </c>
      <c r="H1" s="4" t="s">
        <v>1</v>
      </c>
      <c r="I1" s="3" t="s">
        <v>9</v>
      </c>
      <c r="J1" s="3" t="s">
        <v>14</v>
      </c>
      <c r="K1" s="4" t="s">
        <v>1</v>
      </c>
      <c r="L1" s="3" t="s">
        <v>9</v>
      </c>
      <c r="M1" s="3" t="s">
        <v>14</v>
      </c>
      <c r="N1" s="17" t="s">
        <v>2</v>
      </c>
      <c r="O1" s="21" t="s">
        <v>16</v>
      </c>
    </row>
    <row r="2" spans="1:15" ht="19.5" thickBot="1" x14ac:dyDescent="0.3">
      <c r="A2" s="5"/>
      <c r="B2" s="6" t="s">
        <v>10</v>
      </c>
      <c r="C2" s="5"/>
      <c r="D2" s="5"/>
      <c r="E2" s="6" t="s">
        <v>11</v>
      </c>
      <c r="F2" s="5"/>
      <c r="G2" s="5"/>
      <c r="H2" s="6" t="s">
        <v>12</v>
      </c>
      <c r="I2" s="5"/>
      <c r="J2" s="5"/>
      <c r="K2" s="6" t="s">
        <v>13</v>
      </c>
      <c r="L2" s="5"/>
      <c r="M2" s="5"/>
      <c r="N2" s="18" t="s">
        <v>3</v>
      </c>
      <c r="O2" s="21"/>
    </row>
    <row r="3" spans="1:15" ht="21.75" thickBot="1" x14ac:dyDescent="0.4">
      <c r="A3" s="7">
        <v>1</v>
      </c>
      <c r="B3" s="8">
        <v>38</v>
      </c>
      <c r="C3" s="8">
        <v>44.4</v>
      </c>
      <c r="D3" s="8">
        <f>B3*C3</f>
        <v>1687.2</v>
      </c>
      <c r="E3" s="8">
        <v>171</v>
      </c>
      <c r="F3" s="8">
        <v>66.2</v>
      </c>
      <c r="G3" s="8">
        <f>E3*F3</f>
        <v>11320.2</v>
      </c>
      <c r="H3" s="8">
        <v>152</v>
      </c>
      <c r="I3" s="8">
        <v>87.1</v>
      </c>
      <c r="J3" s="8">
        <f>H3*I3</f>
        <v>13239.199999999999</v>
      </c>
      <c r="K3" s="8">
        <v>38</v>
      </c>
      <c r="L3" s="8">
        <v>110.6</v>
      </c>
      <c r="M3" s="8">
        <f>K3*L3</f>
        <v>4202.8</v>
      </c>
      <c r="N3" s="19" t="s">
        <v>4</v>
      </c>
      <c r="O3" s="22"/>
    </row>
    <row r="4" spans="1:15" ht="21.75" thickBot="1" x14ac:dyDescent="0.4">
      <c r="A4" s="9">
        <v>4</v>
      </c>
      <c r="B4" s="6">
        <v>152</v>
      </c>
      <c r="C4" s="8">
        <v>44.4</v>
      </c>
      <c r="D4" s="8">
        <f t="shared" ref="D4:D15" si="0">B4*C4</f>
        <v>6748.8</v>
      </c>
      <c r="E4" s="6">
        <v>76</v>
      </c>
      <c r="F4" s="8">
        <v>66.2</v>
      </c>
      <c r="G4" s="8">
        <f t="shared" ref="G4:G12" si="1">E4*F4</f>
        <v>5031.2</v>
      </c>
      <c r="H4" s="6">
        <v>76</v>
      </c>
      <c r="I4" s="8">
        <v>87.1</v>
      </c>
      <c r="J4" s="8">
        <f t="shared" ref="J4:J13" si="2">H4*I4</f>
        <v>6619.5999999999995</v>
      </c>
      <c r="K4" s="6">
        <v>76</v>
      </c>
      <c r="L4" s="8">
        <v>110.6</v>
      </c>
      <c r="M4" s="8">
        <f t="shared" ref="M4:M13" si="3">K4*L4</f>
        <v>8405.6</v>
      </c>
      <c r="N4" s="18" t="s">
        <v>4</v>
      </c>
      <c r="O4" s="22"/>
    </row>
    <row r="5" spans="1:15" ht="21.75" thickBot="1" x14ac:dyDescent="0.4">
      <c r="A5" s="9">
        <v>5</v>
      </c>
      <c r="B5" s="6">
        <v>190</v>
      </c>
      <c r="C5" s="8">
        <v>44.4</v>
      </c>
      <c r="D5" s="8">
        <f t="shared" si="0"/>
        <v>8436</v>
      </c>
      <c r="E5" s="6">
        <v>114</v>
      </c>
      <c r="F5" s="8">
        <v>66.2</v>
      </c>
      <c r="G5" s="8">
        <f t="shared" si="1"/>
        <v>7546.8</v>
      </c>
      <c r="H5" s="6">
        <v>76</v>
      </c>
      <c r="I5" s="8">
        <v>87.1</v>
      </c>
      <c r="J5" s="8">
        <f t="shared" si="2"/>
        <v>6619.5999999999995</v>
      </c>
      <c r="K5" s="6"/>
      <c r="L5" s="8">
        <v>110.6</v>
      </c>
      <c r="M5" s="8">
        <f t="shared" si="3"/>
        <v>0</v>
      </c>
      <c r="N5" s="18" t="s">
        <v>4</v>
      </c>
      <c r="O5" s="22"/>
    </row>
    <row r="6" spans="1:15" ht="21.75" thickBot="1" x14ac:dyDescent="0.4">
      <c r="A6" s="9">
        <v>6</v>
      </c>
      <c r="B6" s="6">
        <v>38</v>
      </c>
      <c r="C6" s="8">
        <v>44.4</v>
      </c>
      <c r="D6" s="8">
        <f t="shared" si="0"/>
        <v>1687.2</v>
      </c>
      <c r="E6" s="6">
        <v>76</v>
      </c>
      <c r="F6" s="8">
        <v>66.2</v>
      </c>
      <c r="G6" s="8">
        <f t="shared" si="1"/>
        <v>5031.2</v>
      </c>
      <c r="H6" s="6">
        <v>76</v>
      </c>
      <c r="I6" s="8">
        <v>87.1</v>
      </c>
      <c r="J6" s="8">
        <f t="shared" si="2"/>
        <v>6619.5999999999995</v>
      </c>
      <c r="K6" s="6"/>
      <c r="L6" s="8">
        <v>110.6</v>
      </c>
      <c r="M6" s="8">
        <f t="shared" si="3"/>
        <v>0</v>
      </c>
      <c r="N6" s="18" t="s">
        <v>4</v>
      </c>
      <c r="O6" s="22"/>
    </row>
    <row r="7" spans="1:15" ht="21.75" thickBot="1" x14ac:dyDescent="0.4">
      <c r="A7" s="9">
        <v>7</v>
      </c>
      <c r="B7" s="6">
        <v>95</v>
      </c>
      <c r="C7" s="8">
        <v>44.4</v>
      </c>
      <c r="D7" s="8">
        <f t="shared" si="0"/>
        <v>4218</v>
      </c>
      <c r="E7" s="6">
        <v>171</v>
      </c>
      <c r="F7" s="8">
        <v>66.2</v>
      </c>
      <c r="G7" s="8">
        <f t="shared" si="1"/>
        <v>11320.2</v>
      </c>
      <c r="H7" s="6">
        <v>152</v>
      </c>
      <c r="I7" s="8">
        <v>87.1</v>
      </c>
      <c r="J7" s="8">
        <f t="shared" si="2"/>
        <v>13239.199999999999</v>
      </c>
      <c r="K7" s="6">
        <v>57</v>
      </c>
      <c r="L7" s="8">
        <v>110.6</v>
      </c>
      <c r="M7" s="8">
        <f t="shared" si="3"/>
        <v>6304.2</v>
      </c>
      <c r="N7" s="18" t="s">
        <v>4</v>
      </c>
      <c r="O7" s="22"/>
    </row>
    <row r="8" spans="1:15" ht="21.75" thickBot="1" x14ac:dyDescent="0.4">
      <c r="A8" s="9">
        <v>12</v>
      </c>
      <c r="B8" s="6"/>
      <c r="C8" s="8">
        <v>44.4</v>
      </c>
      <c r="D8" s="8">
        <f t="shared" si="0"/>
        <v>0</v>
      </c>
      <c r="E8" s="6">
        <v>76</v>
      </c>
      <c r="F8" s="8">
        <v>66.2</v>
      </c>
      <c r="G8" s="8">
        <f t="shared" si="1"/>
        <v>5031.2</v>
      </c>
      <c r="H8" s="6">
        <v>152</v>
      </c>
      <c r="I8" s="8">
        <v>87.1</v>
      </c>
      <c r="J8" s="8">
        <f t="shared" si="2"/>
        <v>13239.199999999999</v>
      </c>
      <c r="K8" s="6"/>
      <c r="L8" s="8">
        <v>110.6</v>
      </c>
      <c r="M8" s="8">
        <f t="shared" si="3"/>
        <v>0</v>
      </c>
      <c r="N8" s="18" t="s">
        <v>4</v>
      </c>
      <c r="O8" s="22"/>
    </row>
    <row r="9" spans="1:15" ht="21.75" thickBot="1" x14ac:dyDescent="0.4">
      <c r="A9" s="9">
        <v>13</v>
      </c>
      <c r="B9" s="6">
        <v>95</v>
      </c>
      <c r="C9" s="8">
        <v>44.4</v>
      </c>
      <c r="D9" s="8">
        <f t="shared" si="0"/>
        <v>4218</v>
      </c>
      <c r="E9" s="6">
        <v>76</v>
      </c>
      <c r="F9" s="8">
        <v>66.2</v>
      </c>
      <c r="G9" s="8">
        <f t="shared" si="1"/>
        <v>5031.2</v>
      </c>
      <c r="H9" s="10">
        <v>19</v>
      </c>
      <c r="I9" s="8">
        <v>87.1</v>
      </c>
      <c r="J9" s="8">
        <f t="shared" si="2"/>
        <v>1654.8999999999999</v>
      </c>
      <c r="K9" s="6">
        <v>19</v>
      </c>
      <c r="L9" s="8">
        <v>110.6</v>
      </c>
      <c r="M9" s="8">
        <f t="shared" si="3"/>
        <v>2101.4</v>
      </c>
      <c r="N9" s="18" t="s">
        <v>4</v>
      </c>
      <c r="O9" s="22"/>
    </row>
    <row r="10" spans="1:15" ht="21.75" thickBot="1" x14ac:dyDescent="0.4">
      <c r="A10" s="7">
        <v>14</v>
      </c>
      <c r="B10" s="8">
        <v>133</v>
      </c>
      <c r="C10" s="8">
        <v>44.4</v>
      </c>
      <c r="D10" s="8">
        <f t="shared" si="0"/>
        <v>5905.2</v>
      </c>
      <c r="E10" s="8">
        <v>95</v>
      </c>
      <c r="F10" s="8">
        <v>66.2</v>
      </c>
      <c r="G10" s="8">
        <f t="shared" si="1"/>
        <v>6289</v>
      </c>
      <c r="H10" s="8">
        <v>38</v>
      </c>
      <c r="I10" s="8">
        <v>87.1</v>
      </c>
      <c r="J10" s="8">
        <f t="shared" si="2"/>
        <v>3309.7999999999997</v>
      </c>
      <c r="K10" s="6">
        <v>19</v>
      </c>
      <c r="L10" s="8">
        <v>110.6</v>
      </c>
      <c r="M10" s="8">
        <f t="shared" si="3"/>
        <v>2101.4</v>
      </c>
      <c r="N10" s="19" t="s">
        <v>4</v>
      </c>
      <c r="O10" s="22"/>
    </row>
    <row r="11" spans="1:15" ht="21.75" thickBot="1" x14ac:dyDescent="0.4">
      <c r="A11" s="7">
        <v>19</v>
      </c>
      <c r="B11" s="8">
        <v>57</v>
      </c>
      <c r="C11" s="8">
        <v>44.4</v>
      </c>
      <c r="D11" s="8">
        <f t="shared" si="0"/>
        <v>2530.7999999999997</v>
      </c>
      <c r="E11" s="8">
        <v>76</v>
      </c>
      <c r="F11" s="8">
        <v>66.2</v>
      </c>
      <c r="G11" s="8">
        <f t="shared" si="1"/>
        <v>5031.2</v>
      </c>
      <c r="H11" s="8">
        <v>38</v>
      </c>
      <c r="I11" s="8">
        <v>87.1</v>
      </c>
      <c r="J11" s="8">
        <f t="shared" si="2"/>
        <v>3309.7999999999997</v>
      </c>
      <c r="K11" s="6">
        <v>19</v>
      </c>
      <c r="L11" s="8">
        <v>110.6</v>
      </c>
      <c r="M11" s="8">
        <f t="shared" si="3"/>
        <v>2101.4</v>
      </c>
      <c r="N11" s="19" t="s">
        <v>4</v>
      </c>
      <c r="O11" s="22"/>
    </row>
    <row r="12" spans="1:15" ht="21.75" thickBot="1" x14ac:dyDescent="0.4">
      <c r="A12" s="7">
        <v>21</v>
      </c>
      <c r="B12" s="8">
        <v>114</v>
      </c>
      <c r="C12" s="8">
        <v>44.4</v>
      </c>
      <c r="D12" s="8">
        <f t="shared" si="0"/>
        <v>5061.5999999999995</v>
      </c>
      <c r="E12" s="8">
        <v>76</v>
      </c>
      <c r="F12" s="8">
        <v>66.2</v>
      </c>
      <c r="G12" s="8">
        <f t="shared" si="1"/>
        <v>5031.2</v>
      </c>
      <c r="H12" s="8">
        <v>38</v>
      </c>
      <c r="I12" s="8">
        <v>87.1</v>
      </c>
      <c r="J12" s="8">
        <f t="shared" si="2"/>
        <v>3309.7999999999997</v>
      </c>
      <c r="K12" s="8"/>
      <c r="L12" s="8">
        <v>110.6</v>
      </c>
      <c r="M12" s="8">
        <f t="shared" si="3"/>
        <v>0</v>
      </c>
      <c r="N12" s="19" t="s">
        <v>4</v>
      </c>
      <c r="O12" s="22"/>
    </row>
    <row r="13" spans="1:15" ht="21.75" thickBot="1" x14ac:dyDescent="0.4">
      <c r="A13" s="9">
        <v>22</v>
      </c>
      <c r="B13" s="6">
        <v>76</v>
      </c>
      <c r="C13" s="8">
        <v>44.4</v>
      </c>
      <c r="D13" s="8">
        <f t="shared" si="0"/>
        <v>3374.4</v>
      </c>
      <c r="E13" s="6">
        <v>38</v>
      </c>
      <c r="F13" s="8">
        <v>66.2</v>
      </c>
      <c r="G13" s="6"/>
      <c r="H13" s="6">
        <v>38</v>
      </c>
      <c r="I13" s="8">
        <v>87.1</v>
      </c>
      <c r="J13" s="8">
        <f t="shared" si="2"/>
        <v>3309.7999999999997</v>
      </c>
      <c r="K13" s="6"/>
      <c r="L13" s="8">
        <v>110.6</v>
      </c>
      <c r="M13" s="8">
        <f t="shared" si="3"/>
        <v>0</v>
      </c>
      <c r="N13" s="18" t="s">
        <v>4</v>
      </c>
      <c r="O13" s="22"/>
    </row>
    <row r="14" spans="1:15" s="2" customFormat="1" ht="21.75" thickBot="1" x14ac:dyDescent="0.4">
      <c r="A14" s="11">
        <v>11</v>
      </c>
      <c r="B14" s="12">
        <v>988</v>
      </c>
      <c r="C14" s="12"/>
      <c r="D14" s="12">
        <f>SUM(D3:D13)</f>
        <v>43867.200000000004</v>
      </c>
      <c r="E14" s="12">
        <v>1045</v>
      </c>
      <c r="F14" s="12"/>
      <c r="G14" s="12">
        <f>SUM(G3:G13)</f>
        <v>66663.399999999994</v>
      </c>
      <c r="H14" s="12">
        <v>855</v>
      </c>
      <c r="I14" s="12"/>
      <c r="J14" s="12">
        <f>SUM(J3:J13)</f>
        <v>74470.5</v>
      </c>
      <c r="K14" s="12">
        <v>228</v>
      </c>
      <c r="L14" s="12"/>
      <c r="M14" s="12">
        <f>SUM(M3:M13)</f>
        <v>25216.800000000007</v>
      </c>
      <c r="N14" s="20" t="s">
        <v>5</v>
      </c>
      <c r="O14" s="23">
        <f>D14+G14+J14+M14</f>
        <v>210217.90000000002</v>
      </c>
    </row>
    <row r="15" spans="1:15" ht="21.75" thickBot="1" x14ac:dyDescent="0.4">
      <c r="A15" s="9">
        <v>2</v>
      </c>
      <c r="B15" s="6">
        <v>48</v>
      </c>
      <c r="C15" s="6">
        <v>36</v>
      </c>
      <c r="D15" s="8">
        <f t="shared" si="0"/>
        <v>1728</v>
      </c>
      <c r="E15" s="6">
        <v>48</v>
      </c>
      <c r="F15" s="6">
        <v>58</v>
      </c>
      <c r="G15" s="8">
        <f t="shared" ref="G15:G23" si="4">E15*F15</f>
        <v>2784</v>
      </c>
      <c r="H15" s="6">
        <v>48</v>
      </c>
      <c r="I15" s="6">
        <v>72</v>
      </c>
      <c r="J15" s="8">
        <f t="shared" ref="J15:J23" si="5">H15*I15</f>
        <v>3456</v>
      </c>
      <c r="K15" s="6"/>
      <c r="L15" s="6"/>
      <c r="M15" s="6"/>
      <c r="N15" s="18" t="s">
        <v>6</v>
      </c>
      <c r="O15" s="22"/>
    </row>
    <row r="16" spans="1:15" ht="21.75" thickBot="1" x14ac:dyDescent="0.4">
      <c r="A16" s="9">
        <v>3</v>
      </c>
      <c r="B16" s="6">
        <v>48</v>
      </c>
      <c r="C16" s="6">
        <v>36</v>
      </c>
      <c r="D16" s="8">
        <f t="shared" ref="D16:D23" si="6">B16*C16</f>
        <v>1728</v>
      </c>
      <c r="E16" s="6">
        <v>48</v>
      </c>
      <c r="F16" s="6">
        <v>58</v>
      </c>
      <c r="G16" s="8">
        <f t="shared" si="4"/>
        <v>2784</v>
      </c>
      <c r="H16" s="6">
        <v>48</v>
      </c>
      <c r="I16" s="6">
        <v>72</v>
      </c>
      <c r="J16" s="8">
        <f t="shared" si="5"/>
        <v>3456</v>
      </c>
      <c r="K16" s="6"/>
      <c r="L16" s="6"/>
      <c r="M16" s="6"/>
      <c r="N16" s="18" t="s">
        <v>6</v>
      </c>
      <c r="O16" s="22"/>
    </row>
    <row r="17" spans="1:15" ht="21.75" thickBot="1" x14ac:dyDescent="0.4">
      <c r="A17" s="9">
        <v>10</v>
      </c>
      <c r="B17" s="6">
        <v>48</v>
      </c>
      <c r="C17" s="6">
        <v>36</v>
      </c>
      <c r="D17" s="8">
        <f t="shared" si="6"/>
        <v>1728</v>
      </c>
      <c r="E17" s="6">
        <v>48</v>
      </c>
      <c r="F17" s="6">
        <v>58</v>
      </c>
      <c r="G17" s="8">
        <f t="shared" si="4"/>
        <v>2784</v>
      </c>
      <c r="H17" s="6">
        <v>48</v>
      </c>
      <c r="I17" s="6">
        <v>72</v>
      </c>
      <c r="J17" s="8">
        <f t="shared" si="5"/>
        <v>3456</v>
      </c>
      <c r="K17" s="6"/>
      <c r="L17" s="6"/>
      <c r="M17" s="6"/>
      <c r="N17" s="18" t="s">
        <v>6</v>
      </c>
      <c r="O17" s="22"/>
    </row>
    <row r="18" spans="1:15" ht="21.75" thickBot="1" x14ac:dyDescent="0.4">
      <c r="A18" s="9">
        <v>11</v>
      </c>
      <c r="B18" s="6">
        <v>48</v>
      </c>
      <c r="C18" s="6">
        <v>36</v>
      </c>
      <c r="D18" s="8">
        <f t="shared" si="6"/>
        <v>1728</v>
      </c>
      <c r="E18" s="6">
        <v>48</v>
      </c>
      <c r="F18" s="6">
        <v>58</v>
      </c>
      <c r="G18" s="8">
        <f t="shared" si="4"/>
        <v>2784</v>
      </c>
      <c r="H18" s="6">
        <v>48</v>
      </c>
      <c r="I18" s="6">
        <v>72</v>
      </c>
      <c r="J18" s="8">
        <f t="shared" si="5"/>
        <v>3456</v>
      </c>
      <c r="K18" s="6"/>
      <c r="L18" s="6"/>
      <c r="M18" s="6"/>
      <c r="N18" s="18" t="s">
        <v>6</v>
      </c>
      <c r="O18" s="22"/>
    </row>
    <row r="19" spans="1:15" ht="21.75" thickBot="1" x14ac:dyDescent="0.4">
      <c r="A19" s="9">
        <v>16</v>
      </c>
      <c r="B19" s="6">
        <v>48</v>
      </c>
      <c r="C19" s="6">
        <v>36</v>
      </c>
      <c r="D19" s="8">
        <f t="shared" si="6"/>
        <v>1728</v>
      </c>
      <c r="E19" s="6">
        <v>48</v>
      </c>
      <c r="F19" s="6">
        <v>58</v>
      </c>
      <c r="G19" s="8">
        <f t="shared" si="4"/>
        <v>2784</v>
      </c>
      <c r="H19" s="6">
        <v>48</v>
      </c>
      <c r="I19" s="6">
        <v>72</v>
      </c>
      <c r="J19" s="8">
        <f t="shared" si="5"/>
        <v>3456</v>
      </c>
      <c r="K19" s="6"/>
      <c r="L19" s="6"/>
      <c r="M19" s="6"/>
      <c r="N19" s="18" t="s">
        <v>6</v>
      </c>
      <c r="O19" s="22"/>
    </row>
    <row r="20" spans="1:15" ht="21.75" thickBot="1" x14ac:dyDescent="0.4">
      <c r="A20" s="9">
        <v>17</v>
      </c>
      <c r="B20" s="6">
        <v>48</v>
      </c>
      <c r="C20" s="6">
        <v>36</v>
      </c>
      <c r="D20" s="8">
        <f t="shared" si="6"/>
        <v>1728</v>
      </c>
      <c r="E20" s="6">
        <v>48</v>
      </c>
      <c r="F20" s="6">
        <v>58</v>
      </c>
      <c r="G20" s="8">
        <f t="shared" si="4"/>
        <v>2784</v>
      </c>
      <c r="H20" s="6">
        <v>48</v>
      </c>
      <c r="I20" s="6">
        <v>72</v>
      </c>
      <c r="J20" s="8">
        <f t="shared" si="5"/>
        <v>3456</v>
      </c>
      <c r="K20" s="6"/>
      <c r="L20" s="6"/>
      <c r="M20" s="6"/>
      <c r="N20" s="18" t="s">
        <v>6</v>
      </c>
      <c r="O20" s="22"/>
    </row>
    <row r="21" spans="1:15" ht="21.75" thickBot="1" x14ac:dyDescent="0.4">
      <c r="A21" s="9">
        <v>18</v>
      </c>
      <c r="B21" s="6">
        <v>48</v>
      </c>
      <c r="C21" s="6">
        <v>36</v>
      </c>
      <c r="D21" s="8">
        <f t="shared" si="6"/>
        <v>1728</v>
      </c>
      <c r="E21" s="6">
        <v>48</v>
      </c>
      <c r="F21" s="6">
        <v>58</v>
      </c>
      <c r="G21" s="8">
        <f t="shared" si="4"/>
        <v>2784</v>
      </c>
      <c r="H21" s="6">
        <v>48</v>
      </c>
      <c r="I21" s="6">
        <v>72</v>
      </c>
      <c r="J21" s="8">
        <f t="shared" si="5"/>
        <v>3456</v>
      </c>
      <c r="K21" s="6"/>
      <c r="L21" s="6"/>
      <c r="M21" s="6"/>
      <c r="N21" s="18" t="s">
        <v>6</v>
      </c>
      <c r="O21" s="22"/>
    </row>
    <row r="22" spans="1:15" ht="21.75" thickBot="1" x14ac:dyDescent="0.4">
      <c r="A22" s="9">
        <v>20</v>
      </c>
      <c r="B22" s="6">
        <v>48</v>
      </c>
      <c r="C22" s="6">
        <v>36</v>
      </c>
      <c r="D22" s="8">
        <f t="shared" si="6"/>
        <v>1728</v>
      </c>
      <c r="E22" s="6">
        <v>48</v>
      </c>
      <c r="F22" s="6">
        <v>58</v>
      </c>
      <c r="G22" s="8">
        <f t="shared" si="4"/>
        <v>2784</v>
      </c>
      <c r="H22" s="6">
        <v>48</v>
      </c>
      <c r="I22" s="6">
        <v>72</v>
      </c>
      <c r="J22" s="8">
        <f t="shared" si="5"/>
        <v>3456</v>
      </c>
      <c r="K22" s="6"/>
      <c r="L22" s="6"/>
      <c r="M22" s="6"/>
      <c r="N22" s="18" t="s">
        <v>6</v>
      </c>
      <c r="O22" s="22"/>
    </row>
    <row r="23" spans="1:15" ht="21.75" thickBot="1" x14ac:dyDescent="0.4">
      <c r="A23" s="9">
        <v>23</v>
      </c>
      <c r="B23" s="6">
        <v>48</v>
      </c>
      <c r="C23" s="6">
        <v>36</v>
      </c>
      <c r="D23" s="8">
        <f t="shared" si="6"/>
        <v>1728</v>
      </c>
      <c r="E23" s="6">
        <v>48</v>
      </c>
      <c r="F23" s="6">
        <v>58</v>
      </c>
      <c r="G23" s="8">
        <f t="shared" si="4"/>
        <v>2784</v>
      </c>
      <c r="H23" s="6">
        <v>48</v>
      </c>
      <c r="I23" s="6">
        <v>72</v>
      </c>
      <c r="J23" s="8">
        <f t="shared" si="5"/>
        <v>3456</v>
      </c>
      <c r="K23" s="6"/>
      <c r="L23" s="6"/>
      <c r="M23" s="6"/>
      <c r="N23" s="18" t="s">
        <v>6</v>
      </c>
      <c r="O23" s="22"/>
    </row>
    <row r="24" spans="1:15" s="2" customFormat="1" ht="21.75" thickBot="1" x14ac:dyDescent="0.4">
      <c r="A24" s="11">
        <v>9</v>
      </c>
      <c r="B24" s="12">
        <v>432</v>
      </c>
      <c r="C24" s="12"/>
      <c r="D24" s="12">
        <f>SUM(D15:D23)</f>
        <v>15552</v>
      </c>
      <c r="E24" s="12">
        <v>432</v>
      </c>
      <c r="F24" s="12"/>
      <c r="G24" s="12">
        <f>SUM(G15:G23)</f>
        <v>25056</v>
      </c>
      <c r="H24" s="12">
        <v>432</v>
      </c>
      <c r="I24" s="12"/>
      <c r="J24" s="12">
        <f>SUM(J15:J23)</f>
        <v>31104</v>
      </c>
      <c r="K24" s="12" t="s">
        <v>7</v>
      </c>
      <c r="L24" s="12"/>
      <c r="M24" s="12"/>
      <c r="N24" s="20" t="s">
        <v>5</v>
      </c>
      <c r="O24" s="23">
        <f>D24+G24+J24+M24</f>
        <v>71712</v>
      </c>
    </row>
    <row r="25" spans="1:15" ht="21.75" thickBot="1" x14ac:dyDescent="0.4">
      <c r="A25" s="9">
        <v>8</v>
      </c>
      <c r="B25" s="6">
        <v>342</v>
      </c>
      <c r="C25" s="6">
        <v>36</v>
      </c>
      <c r="D25" s="6">
        <f>B25*C25</f>
        <v>12312</v>
      </c>
      <c r="E25" s="6">
        <v>266</v>
      </c>
      <c r="F25" s="6">
        <v>55</v>
      </c>
      <c r="G25" s="6">
        <f>E25*F25</f>
        <v>14630</v>
      </c>
      <c r="H25" s="6">
        <v>76</v>
      </c>
      <c r="I25" s="6">
        <v>72.5</v>
      </c>
      <c r="J25" s="6">
        <f>H25*I25</f>
        <v>5510</v>
      </c>
      <c r="K25" s="6"/>
      <c r="L25" s="6"/>
      <c r="M25" s="6"/>
      <c r="N25" s="18" t="s">
        <v>8</v>
      </c>
      <c r="O25" s="22"/>
    </row>
    <row r="26" spans="1:15" ht="21.75" thickBot="1" x14ac:dyDescent="0.4">
      <c r="A26" s="9">
        <v>9</v>
      </c>
      <c r="B26" s="6">
        <v>266</v>
      </c>
      <c r="C26" s="6">
        <v>36</v>
      </c>
      <c r="D26" s="6">
        <f t="shared" ref="D26:D27" si="7">B26*C26</f>
        <v>9576</v>
      </c>
      <c r="E26" s="6">
        <v>209</v>
      </c>
      <c r="F26" s="6">
        <v>55</v>
      </c>
      <c r="G26" s="6">
        <f t="shared" ref="G26:G27" si="8">E26*F26</f>
        <v>11495</v>
      </c>
      <c r="H26" s="6">
        <v>57</v>
      </c>
      <c r="I26" s="6">
        <v>72.5</v>
      </c>
      <c r="J26" s="6">
        <f t="shared" ref="J26:J27" si="9">H26*I26</f>
        <v>4132.5</v>
      </c>
      <c r="K26" s="6"/>
      <c r="L26" s="6"/>
      <c r="M26" s="6"/>
      <c r="N26" s="18" t="s">
        <v>8</v>
      </c>
      <c r="O26" s="22"/>
    </row>
    <row r="27" spans="1:15" ht="21.75" thickBot="1" x14ac:dyDescent="0.4">
      <c r="A27" s="9">
        <v>15</v>
      </c>
      <c r="B27" s="6">
        <v>114</v>
      </c>
      <c r="C27" s="6">
        <v>36</v>
      </c>
      <c r="D27" s="6">
        <f t="shared" si="7"/>
        <v>4104</v>
      </c>
      <c r="E27" s="6">
        <v>95</v>
      </c>
      <c r="F27" s="6">
        <v>55</v>
      </c>
      <c r="G27" s="6">
        <f t="shared" si="8"/>
        <v>5225</v>
      </c>
      <c r="H27" s="6">
        <v>19</v>
      </c>
      <c r="I27" s="6">
        <v>72.5</v>
      </c>
      <c r="J27" s="6">
        <f t="shared" si="9"/>
        <v>1377.5</v>
      </c>
      <c r="K27" s="6"/>
      <c r="L27" s="6"/>
      <c r="M27" s="6"/>
      <c r="N27" s="18" t="s">
        <v>8</v>
      </c>
      <c r="O27" s="22"/>
    </row>
    <row r="28" spans="1:15" s="2" customFormat="1" ht="21.75" thickBot="1" x14ac:dyDescent="0.4">
      <c r="A28" s="11">
        <v>3</v>
      </c>
      <c r="B28" s="12">
        <v>722</v>
      </c>
      <c r="C28" s="12"/>
      <c r="D28" s="12">
        <f>SUM(D25:D27)</f>
        <v>25992</v>
      </c>
      <c r="E28" s="12">
        <v>570</v>
      </c>
      <c r="F28" s="12"/>
      <c r="G28" s="12">
        <f>SUM(G25:G27)</f>
        <v>31350</v>
      </c>
      <c r="H28" s="12">
        <v>152</v>
      </c>
      <c r="I28" s="12"/>
      <c r="J28" s="12">
        <f>SUM(J25:J27)</f>
        <v>11020</v>
      </c>
      <c r="K28" s="12" t="s">
        <v>7</v>
      </c>
      <c r="L28" s="12"/>
      <c r="M28" s="12"/>
      <c r="N28" s="20" t="s">
        <v>5</v>
      </c>
      <c r="O28" s="23">
        <f>D28+G28+J28+M28</f>
        <v>68362</v>
      </c>
    </row>
    <row r="30" spans="1:15" x14ac:dyDescent="0.35">
      <c r="L30" s="15" t="s">
        <v>15</v>
      </c>
      <c r="O30" s="24">
        <f>O14+O28+O24</f>
        <v>350291.9</v>
      </c>
    </row>
    <row r="31" spans="1:15" x14ac:dyDescent="0.35">
      <c r="H31" s="26" t="s">
        <v>17</v>
      </c>
      <c r="I31" s="26"/>
      <c r="J31" s="26"/>
      <c r="K31" s="26"/>
      <c r="L31" s="27">
        <v>25631327840</v>
      </c>
      <c r="M31" s="27"/>
      <c r="N31" s="26" t="s">
        <v>18</v>
      </c>
    </row>
    <row r="32" spans="1:15" ht="23.25" x14ac:dyDescent="0.35">
      <c r="G32" s="16" t="s">
        <v>19</v>
      </c>
      <c r="H32" s="14"/>
      <c r="I32" s="14"/>
      <c r="J32" s="14"/>
      <c r="K32" s="14"/>
      <c r="L32" s="14">
        <f>L31/O30</f>
        <v>73171.340359283204</v>
      </c>
      <c r="M32" s="16" t="s">
        <v>18</v>
      </c>
    </row>
  </sheetData>
  <mergeCells count="11">
    <mergeCell ref="O1:O2"/>
    <mergeCell ref="L31:M31"/>
    <mergeCell ref="I1:I2"/>
    <mergeCell ref="J1:J2"/>
    <mergeCell ref="L1:L2"/>
    <mergeCell ref="M1:M2"/>
    <mergeCell ref="A1:A2"/>
    <mergeCell ref="C1:C2"/>
    <mergeCell ref="D1:D2"/>
    <mergeCell ref="F1:F2"/>
    <mergeCell ref="G1:G2"/>
  </mergeCells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2014-10-13T11:21:15Z</dcterms:created>
  <dcterms:modified xsi:type="dcterms:W3CDTF">2014-10-15T06:28:53Z</dcterms:modified>
</cp:coreProperties>
</file>