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0095"/>
  </bookViews>
  <sheets>
    <sheet name="Лист1" sheetId="1" r:id="rId1"/>
    <sheet name="СЖ" sheetId="2" r:id="rId2"/>
    <sheet name="придом" sheetId="3" r:id="rId3"/>
    <sheet name="адс" sheetId="4" r:id="rId4"/>
    <sheet name="ТБО" sheetId="5" r:id="rId5"/>
    <sheet name="управл" sheetId="6" r:id="rId6"/>
    <sheet name="МОП" sheetId="7" r:id="rId7"/>
  </sheets>
  <externalReferences>
    <externalReference r:id="rId8"/>
  </externalReferenc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G7" i="1"/>
  <c r="E34" i="1" s="1"/>
  <c r="E11" i="1" l="1"/>
  <c r="C20" i="1"/>
  <c r="C24" i="1"/>
  <c r="C28" i="1"/>
  <c r="C9" i="1"/>
  <c r="C18" i="1"/>
  <c r="C22" i="1"/>
  <c r="C26" i="1"/>
  <c r="C15" i="1"/>
  <c r="C10" i="1"/>
  <c r="C17" i="1"/>
  <c r="C19" i="1"/>
  <c r="C21" i="1"/>
  <c r="C23" i="1"/>
  <c r="C25" i="1"/>
  <c r="C27" i="1"/>
  <c r="E29" i="1"/>
  <c r="C30" i="1"/>
  <c r="E33" i="1"/>
  <c r="E36" i="1" l="1"/>
  <c r="D30" i="1"/>
  <c r="F30" i="1" s="1"/>
  <c r="D27" i="1"/>
  <c r="F27" i="1" s="1"/>
  <c r="D23" i="1"/>
  <c r="F23" i="1" s="1"/>
  <c r="D19" i="1"/>
  <c r="F19" i="1" s="1"/>
  <c r="D29" i="1"/>
  <c r="F29" i="1" s="1"/>
  <c r="D26" i="1"/>
  <c r="D18" i="1"/>
  <c r="D28" i="1"/>
  <c r="D20" i="1"/>
  <c r="F20" i="1" s="1"/>
  <c r="D25" i="1"/>
  <c r="F25" i="1" s="1"/>
  <c r="D21" i="1"/>
  <c r="F21" i="1" s="1"/>
  <c r="C31" i="1"/>
  <c r="D17" i="1"/>
  <c r="F26" i="1"/>
  <c r="F18" i="1"/>
  <c r="D22" i="1"/>
  <c r="F22" i="1" s="1"/>
  <c r="D14" i="1"/>
  <c r="D15" i="1" s="1"/>
  <c r="F15" i="1" s="1"/>
  <c r="D24" i="1"/>
  <c r="F24" i="1" s="1"/>
  <c r="D31" i="1" l="1"/>
  <c r="E37" i="1" s="1"/>
  <c r="C32" i="1"/>
  <c r="F14" i="1"/>
  <c r="D32" i="1"/>
  <c r="F17" i="1"/>
  <c r="F31" i="1" l="1"/>
  <c r="F32" i="1" s="1"/>
</calcChain>
</file>

<file path=xl/sharedStrings.xml><?xml version="1.0" encoding="utf-8"?>
<sst xmlns="http://schemas.openxmlformats.org/spreadsheetml/2006/main" count="838" uniqueCount="325">
  <si>
    <t xml:space="preserve">ПЛАНОВАЯ СМЕТА </t>
  </si>
  <si>
    <t xml:space="preserve">доходов и расходов на 2015год </t>
  </si>
  <si>
    <t>по статье "Содержание жилья"</t>
  </si>
  <si>
    <t>ул.</t>
  </si>
  <si>
    <t>Бакинских Комиссаров</t>
  </si>
  <si>
    <t>дом/корпус</t>
  </si>
  <si>
    <t>фрезеровщиков</t>
  </si>
  <si>
    <t>тариф для дома, руб/м2*</t>
  </si>
  <si>
    <t>площадь дома, м2</t>
  </si>
  <si>
    <t>в т.ч. Нежилые</t>
  </si>
  <si>
    <t>№ п/п</t>
  </si>
  <si>
    <t>структура тарифа</t>
  </si>
  <si>
    <t>руб./м2</t>
  </si>
  <si>
    <t>руб. в год</t>
  </si>
  <si>
    <t>Исполнитель услуги</t>
  </si>
  <si>
    <t>Сумма в год, руб.</t>
  </si>
  <si>
    <t>Доходы</t>
  </si>
  <si>
    <t>Начисления по статье "Содержание жилья"</t>
  </si>
  <si>
    <t>Итого</t>
  </si>
  <si>
    <t>Расходы</t>
  </si>
  <si>
    <t>содержание жилья</t>
  </si>
  <si>
    <t>КОМУС ООО</t>
  </si>
  <si>
    <t>содержание придомовой территории</t>
  </si>
  <si>
    <t>АДС</t>
  </si>
  <si>
    <t>вывоз ТБО и КГМ</t>
  </si>
  <si>
    <t>УСТК ООО</t>
  </si>
  <si>
    <t>Центр муниципальных услуг в ЖК сфере МБУ</t>
  </si>
  <si>
    <t>ЕРЦ ООО</t>
  </si>
  <si>
    <t>затраты на управление</t>
  </si>
  <si>
    <t>РЭМП-Эльмаш УК ООО</t>
  </si>
  <si>
    <t>уборка МОП</t>
  </si>
  <si>
    <t>Коломоец Ю.В. ИП</t>
  </si>
  <si>
    <t xml:space="preserve">дератизация </t>
  </si>
  <si>
    <t>Микрюков ИП</t>
  </si>
  <si>
    <t>ТО вентканалов</t>
  </si>
  <si>
    <t>Вентремстрой ООО</t>
  </si>
  <si>
    <t>ТО газовой системы</t>
  </si>
  <si>
    <t>Екатеринбурггаз ОАО</t>
  </si>
  <si>
    <t>ТО системы дымоудаления</t>
  </si>
  <si>
    <t>СТЭМ ООО</t>
  </si>
  <si>
    <t>ТО, диагностика лифтов</t>
  </si>
  <si>
    <t>ТО, снятие показаний по общедомовым приборам учета</t>
  </si>
  <si>
    <t>Текущий ремонт * (без учета сальдо и задолженности)</t>
  </si>
  <si>
    <t>*  сальдо на 01.01.2015г.  по статье содержание жилья</t>
  </si>
  <si>
    <t>Задолженность по статье содержание жилья на 01.01.2015</t>
  </si>
  <si>
    <t>* Тариф для дома  установлен  в  соответствии с Постановлением Главы Администрации г. Екатеринбурга №2206 от 05.08.2014г. Действует до принятия нового законодательного акта, устанавливающего ставки на "Содержание жилья"</t>
  </si>
  <si>
    <t>Сумма сбора денежных средств от аренды МОП на 01.01.2015г.</t>
  </si>
  <si>
    <t>Итого сумма денежных средств на 2015г. по статье содержание жилья с учетом задолженности, средств от аренды МОП и планируемой суммы на текущий ремонт</t>
  </si>
  <si>
    <t>№п/п</t>
  </si>
  <si>
    <t>Наименование работ и услуг , входящих в смету</t>
  </si>
  <si>
    <r>
      <rPr>
        <b/>
        <sz val="8"/>
        <rFont val="Times New Roman"/>
        <family val="1"/>
        <charset val="204"/>
      </rPr>
      <t>Содержание  и ремонт конструктивных элементов жилых зданий:</t>
    </r>
    <r>
      <rPr>
        <sz val="8"/>
        <rFont val="Times New Roman"/>
        <family val="1"/>
        <charset val="204"/>
      </rPr>
      <t xml:space="preserve">
- фундаменты и стены подвалов ( очитка от мусора и восстановление целостности элементов приямков и входов в подвал и подвальных помещений укрепление подъездных козырьков, укрепление ограждений и поручней, проведение мелких (локальных) работ по восстановлению побелочного и покрасочного слоя стен и потолков МОП));
- крыши и водосточные системы (очитка от снега крыш с нарушенным водоотведением; удаление наледи, сосулек, снежных наносов; прочистка водоприемной воронки и внутреннего водостока от засорений, закрытие (открытие) слуховых окон, закрытие люков и входов на чердак и кровлю);проверка работы системы вентиляции;
- оконные и дверные заполнения (остекление оконных заполнений в местах общего пользования; закрытие входов в технические помещения, металлических решеток и лазов на замки).</t>
    </r>
    <r>
      <rPr>
        <b/>
        <sz val="8"/>
        <rFont val="Times New Roman"/>
        <family val="1"/>
        <charset val="204"/>
      </rPr>
      <t/>
    </r>
  </si>
  <si>
    <r>
      <t>Ремонт и обслуживание внутридомового инженерного оборудования:</t>
    </r>
    <r>
      <rPr>
        <sz val="8"/>
        <rFont val="Times New Roman"/>
        <family val="1"/>
        <charset val="204"/>
      </rPr>
      <t xml:space="preserve">
- техническое обслуживание систем центрального отопления (консервация и реконструкция систем центрального отопления; регулировка и набивка сальников; уплотнение сгонов; ревизия и очистка от накипи запорной арматуры; испытание систем центрального отопления; разборка, осмотр и очистка кранов, вентилей, задвижек; промывка систем центрального отопления и горячего водоснабжения; слив воды и наполнение водой системы отопления; ликвидация воздушных пробок в радиаторах и стояках; мелкий ремонт теплоизоляции; устранение течи в трубопроводах, приборах и арматуре; водопроводов и канализации, горячего водоснабжения; 
- содержание насосных установок и водонагревателей;
- проверка и протяжка монтажных соединений; проверка на соответствие схеме установок защиты; проверка заземления электрокабелей; замена сопротивления изоляции электропроводки; осмотр эл.щитков и эл.щитовых; удаление пыли и мусора из эл.щитков; проверка заземления эл.оборудования                                                                                                 - иные виды работ</t>
    </r>
  </si>
  <si>
    <t xml:space="preserve"> уборка придомовой  уборка от снега и наледи с площадок перед входом в подъезд, уборка снега с тротуаров, посыпка пешеходных дорожек противогололедными материалами, уборка контейнерных площадок                                                                                                                                                                                                                                                                - иные виды работ</t>
  </si>
  <si>
    <t>Прикрытие  при возникновении аварийных ситуаций (круглосуточно)</t>
  </si>
  <si>
    <t>Вывоз и утилизация твердых бытовых отходов (ТБО) и крупно-габаритного мусора (КГМ)</t>
  </si>
  <si>
    <t>паспортно-визовое обслуживание (регистрация граждан)</t>
  </si>
  <si>
    <t>Начисление платы за содержание и ремонт жилого помещения и коммунальные услуги ,изготовление (выпуск) платежных документов (квитанций, извещений и др.); доставку платежных документов до населения (до почтовых ящиков) и др.</t>
  </si>
  <si>
    <t xml:space="preserve">юридическое сопровождение -заключение договоров с поставщиками энергоресурсов и подрядными организациями, разъяснительная работа с собственниками по обращениям, претензионная работа,  работа с надзорными органами, управление недвижимостью (арендаторы, реклама на стендах),представление интересов компании в судебных инстанциях, взыскание задолженности по оплате ЖКУ, обследование на предмет выявления фактически проживающих; планирование производства - осуществление контроля за качеством работ, подготовка, ведение и учет технической документации, разработка и контроль производственно-технических регламентов,паспортов готовности здания к отопительному сезону и т.д., проведение технических осмотров и участие в комиссионных обследованиях многоквартирных домов, контроль за качеством предоставления коммунальных услуг, разъяснительная работа с собственниками по обращениям, информирование граждан, выдача справок, подготовка предложений о проведении ремонта МКД, подготовка проектно-сметной документации, ведение домовых учетов, исполнение нормативных актов,  </t>
  </si>
  <si>
    <t>повышение  энергоэффективности, участие в общих собраниях, обеспечение приема заявок от населения (круглосуточно) сбор и обработка информации потребления энергоресурсов, подготовка конкурсной документации для участия МКД в финансировании (бюджеты всех уровней); ведение бухгалтерского и управленческого учетов, сдата отчетов в гос.органы и др.</t>
  </si>
  <si>
    <t>уборка мест общего пользования</t>
  </si>
  <si>
    <t>Дератизация, дезинсекция</t>
  </si>
  <si>
    <t>Прочистка вентиляционных каналов</t>
  </si>
  <si>
    <t>Техническое обслуживание внутридомового газового оборудования</t>
  </si>
  <si>
    <t>Техническое обслуживание системы дымоудаления</t>
  </si>
  <si>
    <t>Обеспечение диспетчерской связью лифтов; аварийное обслуживание, электроизмерение и освидетельствование лифтов, проведение технического диагностирования в соответствии с утвержденным графиком и др.</t>
  </si>
  <si>
    <t>Снятие показаний с общедомовых приборов учета, техническое обслуживание приборов и др.</t>
  </si>
  <si>
    <t>Предложения УК - выбор собственников,  также управляющая организация вправе при необходимости выполнить срочные (аварийные) работы по содержанию общего имущества многоквартирного дома за счет средств предназначенных для проведения текущего ремонта.</t>
  </si>
  <si>
    <t>* Тариф для дома  установлен на период с 01.01.2015г.  в соответствии с Постановлением Главы Администрации г. Екатеринбурга №2206 от 05.08.2014г. Действует до принятия нового законодательного акта, устанавливающего ставки на "Содержание жилья"</t>
  </si>
  <si>
    <t>Информация о выполняемых работах (оказываемых услугах) по содержанию и ремонту общего имущества в многоквартирных домах</t>
  </si>
  <si>
    <t>СОДЕРЖАНИЕ ЖИЛЬЯ</t>
  </si>
  <si>
    <t>Кровли с рулонным покрытием*</t>
  </si>
  <si>
    <t>описание  содержания каждой работы (услуги)</t>
  </si>
  <si>
    <t>периодичность выполнения работы (оказания услуги)</t>
  </si>
  <si>
    <t>результат выполнения работы (оказания услуги)</t>
  </si>
  <si>
    <t>гарантийный срок</t>
  </si>
  <si>
    <t>Очистка кровли от снега, наледи</t>
  </si>
  <si>
    <t>По мере необходимости (при затоплении или нависании снега, наледи)</t>
  </si>
  <si>
    <t>Исправное состояние элемента МКД</t>
  </si>
  <si>
    <t>законодательством не предусмотрен</t>
  </si>
  <si>
    <t xml:space="preserve">Отогрев воронок, выпусков внутренних водостоков </t>
  </si>
  <si>
    <t>По мере необходимости (при затоплении)</t>
  </si>
  <si>
    <t xml:space="preserve">Прочистка засоров внутренних водостоков </t>
  </si>
  <si>
    <t>По мере необходимости</t>
  </si>
  <si>
    <t>Отогрев оголовков вентканалов, вытяжек канализационных труб  на кровле</t>
  </si>
  <si>
    <t>Очистка козырьков от снега со сбиванием сосулек</t>
  </si>
  <si>
    <t>По мере необходимости (при нависании снега, наледи)</t>
  </si>
  <si>
    <t>Плановый (общий)  осмотр кровли в том числе парапетов и ливнестоков</t>
  </si>
  <si>
    <t>2 раза в год</t>
  </si>
  <si>
    <t>Определение состава работ необходимых для подготовки здания к эксплуатации в следующий зимний период в том числе объемы и сроки  проведения текущего, капитального ремонтов (в случае необходимости)</t>
  </si>
  <si>
    <t>Очистка кровли от мусора</t>
  </si>
  <si>
    <t>Очистка воронок водостоков от мусора</t>
  </si>
  <si>
    <t>Постоянно</t>
  </si>
  <si>
    <t>Лотковые  кровли*</t>
  </si>
  <si>
    <t>Плановый (общий)   осмотр кровли в том числе парапетов и ливнестоков</t>
  </si>
  <si>
    <t>Шиферные кровли*</t>
  </si>
  <si>
    <t>Перенавеска элементов водосточных труб с а/вышки</t>
  </si>
  <si>
    <t>Перенавеска элементов водосточных труб с земли</t>
  </si>
  <si>
    <t>Очистка кровли от снега со сбиванием сосулек</t>
  </si>
  <si>
    <t>Плановый (общий)   осмотр кровли в том числе элементов снегозадержания и ливнестоков</t>
  </si>
  <si>
    <t>Укрепление стремян наружных водостоков с земли или а/вышки*</t>
  </si>
  <si>
    <t>Полностью</t>
  </si>
  <si>
    <t>Металлические кровли*</t>
  </si>
  <si>
    <t>При профосмотре, при подготовке к зиме</t>
  </si>
  <si>
    <t>По мере необходимости, при подготовке к зиме</t>
  </si>
  <si>
    <t>Внутренняя отделка (перекрытия, полы, перегородки, оконые и дверные проемы, лестницы, лестничные клетки)</t>
  </si>
  <si>
    <t>Установка маяков на трещинах</t>
  </si>
  <si>
    <t>Определение динамики расширения либо сужения трещины</t>
  </si>
  <si>
    <t>Отбивка отслоившейся, слабо держащейся штукатурки стен, потолков, угрожающей падением</t>
  </si>
  <si>
    <t>Предупреждение  ситуаций опасных для жизни собственников</t>
  </si>
  <si>
    <t>Плановый (общий)   осмотр перекрытий</t>
  </si>
  <si>
    <t>Устранение неплотности вокруг трубопроводов, проходящих через перекрытия</t>
  </si>
  <si>
    <t>Плановый (общий)   осмотр пола в МОП</t>
  </si>
  <si>
    <t>Замена линолиума в лифтовой кабине</t>
  </si>
  <si>
    <t>Удовлетворительное санитарное состояние</t>
  </si>
  <si>
    <t>Смена деревянных плинтусов в лифтовых кабинах*</t>
  </si>
  <si>
    <t>Плановый (общий)   осмотр перегородок</t>
  </si>
  <si>
    <t>Устранение сквозных трещин,  неплотности по периметру перегородок в местах сопряжения их со смежными конструкциями</t>
  </si>
  <si>
    <t>Плановый (общий)   осмотр  оконных и дверных проемов</t>
  </si>
  <si>
    <t>Два раза в год</t>
  </si>
  <si>
    <t>Устранение неплотности по периметру оконных и дверных коробок; зазоров повышенной ширины в притворах переплетов и дверей; разрушений замазки в фальцах; отслоение штапиков; отсутствия или износа  уплотняющих прокладок; загнивания и коробления элементов заполнений; ослабления сопряжений в узлах переплетов и дверных полотен; недостаточного уклона и некачественной  заделки краев оконных сливов; отсутствия и ослабления крепления стекол и приборов, отслоения и разрушения окраски оконных коробок, переплетов и дверных полотен; засорения желобов в коробке для стока конденсата, промерзания филенок балконных дверей; проникания атмосферной влаги через заполнение проемов; щелей  в соединениях отдельных элементов между собой; обледенения отдельных участков окон и балконных дверей, приточных отверстий вентиляционных приборов под подоконниками в крупнопанельных домах  устраняются по мере их накопления.</t>
  </si>
  <si>
    <t>Окраска входных дверей, окраска (побелка) входных групп</t>
  </si>
  <si>
    <t>1 раз в год в весенний период</t>
  </si>
  <si>
    <t>Сохранение внешнего вида МКД</t>
  </si>
  <si>
    <t>Плановый (общий)   осмотр лестниц</t>
  </si>
  <si>
    <t>Замена  поврежденных поручней</t>
  </si>
  <si>
    <t>Смена (восстановление) дверных пружин</t>
  </si>
  <si>
    <t>при подготовке к зиме, при необходимости</t>
  </si>
  <si>
    <t>Смена навесных, врезных, накладных замков</t>
  </si>
  <si>
    <t>при необходимости</t>
  </si>
  <si>
    <t>Укрепление деревянных перил на ограждениях лестничных маршей</t>
  </si>
  <si>
    <t>Плановый (общий)   осмотр лестничных клеток</t>
  </si>
  <si>
    <t>Устанение захломления и загромождения строительным, крупногабаритным и иным мусором места общего пользования.</t>
  </si>
  <si>
    <t>Смена стекол в дверных полотнах, установка фанеры взамен разбитого стекла</t>
  </si>
  <si>
    <t>Наружная отделка (фундаменты, стены, фасад, цоколь, отмостка, балконы, козырьки, лоджии)</t>
  </si>
  <si>
    <t>Отбивка отслоившейся, слабо держащейся штукатурки стен фасада и иных элементов отделки фасада, угрожающих падением*</t>
  </si>
  <si>
    <t>Окраска фасада до уровня второго этажа с подбором коллера объемом не превышающим 5% от общего объема элемента МКД</t>
  </si>
  <si>
    <t>При обнаружении сторонних надписей</t>
  </si>
  <si>
    <t>Снижение роста преступности и вандализма</t>
  </si>
  <si>
    <t>Устранение зазоров в местах прохода всех трубопроводов через стены и фундаменты, наличие герметизации и утепления вводов инженерных коммуникаций в подвальные помещения через фундаменты и стены подвалов</t>
  </si>
  <si>
    <t>Плановый (общий)   осмотр фундамента,стены,  фасада, цоколя, отмостки, балконов, козырьков,лоджий и других элементов наружной отделки дома</t>
  </si>
  <si>
    <t>Размещение досок объявлений -  на каждом подъезде МКД, табличек с указанием номеров подъездов, а также номеров квартир, расположенных в данном подъезде -  на каждом подъезде</t>
  </si>
  <si>
    <t>Информирование собственников</t>
  </si>
  <si>
    <t>Ограничение доступа на аварийные балконы, лоджии путем закрытия и опломбирования входов на них</t>
  </si>
  <si>
    <t>Укрепление и масляная окраска указателей улиц и номера дома</t>
  </si>
  <si>
    <t>По мере необходимости, в весенний период</t>
  </si>
  <si>
    <t>Мусоропроводы</t>
  </si>
  <si>
    <t>Плановый (общий)   осмотр мусоропроводов</t>
  </si>
  <si>
    <t>Обслуживание мусоропроводов*</t>
  </si>
  <si>
    <t> 5 раз в неделю</t>
  </si>
  <si>
    <t>Чердаки, подвалы и технические подполья, спуски в подвал, продухи.</t>
  </si>
  <si>
    <t>Плановый (общий)   осмотр чердаков</t>
  </si>
  <si>
    <t>Очистка чердаков  от мусора*</t>
  </si>
  <si>
    <t>чистота и доступность прохода ко всем элементам чердачного помещения</t>
  </si>
  <si>
    <t>Устранение неисправностей запирающих устройств чердаков</t>
  </si>
  <si>
    <t>отсутствие доступа для третьих лиц</t>
  </si>
  <si>
    <t>Устранение попадания холодного воздуха и осадков в чердачные помещения</t>
  </si>
  <si>
    <t>Сохранение температурно-влажностного режима</t>
  </si>
  <si>
    <t>Плановый (общий)   осмотр подвалов и технических подполий</t>
  </si>
  <si>
    <t>Очистка помещения (подвалов) от мусора*</t>
  </si>
  <si>
    <t>Очистка шахты дымоудаления от мусора*</t>
  </si>
  <si>
    <t>соблюдение правил пожарной безопасности</t>
  </si>
  <si>
    <t>Устранение неисправностей запирающих устройств подвалов и технических подполий</t>
  </si>
  <si>
    <t>Устранение попадания холодного воздуха и осадков в подвалы и технические подполья</t>
  </si>
  <si>
    <t>Обеспечение однократного воздухообмена подвала</t>
  </si>
  <si>
    <t>Плановый (общий)   осмотр спусков в подвал</t>
  </si>
  <si>
    <t>Плановый (общий)   осмотр продухов</t>
  </si>
  <si>
    <t>Устранение неисправности устройства продуха,  защищающего от проникновения третьих лиц в подвал, а также попадание мусора.</t>
  </si>
  <si>
    <t>СОДЕРЖАНИЕ  ПРИДОМОВОЙ ТЕРРИТОРИИ</t>
  </si>
  <si>
    <t xml:space="preserve">Уборка придомовой территории  в летний период, в том числе  очистка от поросли отмосто и приствольных круговк, уборка спусков  в подвал </t>
  </si>
  <si>
    <t>5  раз в неделю</t>
  </si>
  <si>
    <t>Обрезка кустарников вручную</t>
  </si>
  <si>
    <t>При необходимости</t>
  </si>
  <si>
    <t>Масляная окраска поверхностей  МАФ</t>
  </si>
  <si>
    <t>Окрашенная поверхность МАФ</t>
  </si>
  <si>
    <t>Завоз земли на газоны</t>
  </si>
  <si>
    <t>Наличие земли на газонах</t>
  </si>
  <si>
    <t>Завоз песка в песочницы</t>
  </si>
  <si>
    <t>Наличие песка в песочницах</t>
  </si>
  <si>
    <t>Уборка придомовой территории  в зимний период, в том числе  автоматизированная уборка снега, очистка от снега спусков в подвал, обработка пешеходных зон противогололедной смесью</t>
  </si>
  <si>
    <t>5 раз в неделю                    при необходимости</t>
  </si>
  <si>
    <t>Содержание и уборка урн, в том числе маслянная окраска 2 раза в год)</t>
  </si>
  <si>
    <t>АВАРИЙНО-ДИСПЕТЧЕРСКОЕ ОБСЛУЖИВАНИЕ МНОГОКВАРТИРНОГО ДОМА</t>
  </si>
  <si>
    <t>Аварийно-диспетчерская служба осуществляет повседневный (текущий) контроль за работой внутридомовых инженерных систем многоквартирных домов, принятие, регистрацию и выполнение заявок собственников и пользователей помещений в многоквартирных домах об устранении неисправностей и повреждений внутридомовых инженерных систем, а также принимает оперативные меры по обеспечению безопасности граждан в случае возникновения аварийных ситуаций или угрозы их возникновения.</t>
  </si>
  <si>
    <t>Круглосуточно</t>
  </si>
  <si>
    <t>Своевременное устранение аварийных ситуаций, информирование собственников МКД</t>
  </si>
  <si>
    <t>Внутридомовая система теплоснабжения</t>
  </si>
  <si>
    <t>Осуществление круглосуточного аварийного прикрытия,                          в том числе:</t>
  </si>
  <si>
    <t>При поступлении заявки</t>
  </si>
  <si>
    <t>Исправное состояние инженерных систем МКД</t>
  </si>
  <si>
    <t>15.1</t>
  </si>
  <si>
    <t xml:space="preserve">Ремонт и замена аварийно- поврежденной запорной арматуры </t>
  </si>
  <si>
    <t>при выявлении</t>
  </si>
  <si>
    <t>15.2</t>
  </si>
  <si>
    <t>Ликвидация утечек путем уплотнения соединений труб, арматуры и нагревательных приборов</t>
  </si>
  <si>
    <t>15.3</t>
  </si>
  <si>
    <t>Ремонт и замена сгонов на трубопроводе</t>
  </si>
  <si>
    <t>15.4</t>
  </si>
  <si>
    <t xml:space="preserve">Смена небольших участков трубопровода (до 2 м) </t>
  </si>
  <si>
    <t>15.5</t>
  </si>
  <si>
    <t xml:space="preserve"> Выполнение сварочных работ при ремонте или замене трубопровода</t>
  </si>
  <si>
    <t xml:space="preserve">ХОЛОДНОЕ, ГОРЯЧЕЕ ВОДОСНАБЖЕНИЕ И ВОДООТВЕДЕНИЕ </t>
  </si>
  <si>
    <t>Осуществление круглосуточного аварийного прикрытия,                           в том числе:</t>
  </si>
  <si>
    <t>19.1</t>
  </si>
  <si>
    <t>19.2</t>
  </si>
  <si>
    <t xml:space="preserve">Ликвидация утечек путем уплотнения соединений труб, арматуры </t>
  </si>
  <si>
    <t>19.3</t>
  </si>
  <si>
    <t>19.4</t>
  </si>
  <si>
    <t xml:space="preserve">Смена небольших участков трубопроводов хвс, гвс и кнз (до 2 м) </t>
  </si>
  <si>
    <t>19.5</t>
  </si>
  <si>
    <t>19.6</t>
  </si>
  <si>
    <t>Установка бандажей на трубопроводе</t>
  </si>
  <si>
    <t>19.7</t>
  </si>
  <si>
    <t xml:space="preserve">Ликвидация засора канализации внутри здания </t>
  </si>
  <si>
    <t>19.8</t>
  </si>
  <si>
    <t>Ликвидация засора канализационных труб "лежаков" до первого колодца</t>
  </si>
  <si>
    <t>19.9</t>
  </si>
  <si>
    <t>Устранение свищей и запеканка раструбов замена неисправных и небольших участков трубопроводов (до 2м), связанная с устранением засора или течи</t>
  </si>
  <si>
    <t>ЭЛЕКТРООБОРУДОВАНИЕ</t>
  </si>
  <si>
    <t>Осуществление круглосуточного аварийного прикрытия,                   в том числе:</t>
  </si>
  <si>
    <t>18.1</t>
  </si>
  <si>
    <t xml:space="preserve">Замена (восстановление) неисправных участков электрической сети </t>
  </si>
  <si>
    <t>18.2</t>
  </si>
  <si>
    <t xml:space="preserve">Замена предохранителей, автоматических выключателей на домовых вводно- распределительных устройствах и щитах, в поэтажных распределительных электрощитках </t>
  </si>
  <si>
    <t>18.3</t>
  </si>
  <si>
    <t>Ремонт электрощитков (подтяжка и зачистка контактов), включение и замена вышедших из строя автоматов электрозащиты и пакетных переключателей</t>
  </si>
  <si>
    <t>18.4</t>
  </si>
  <si>
    <t xml:space="preserve"> Замена плавких вставок в электрощитках и другие работы при возникновении аварии на системе электроснабжения</t>
  </si>
  <si>
    <t>Конструктивные элементы</t>
  </si>
  <si>
    <t xml:space="preserve">Выполнение охранных мероприятий </t>
  </si>
  <si>
    <t>Безопасность граждан</t>
  </si>
  <si>
    <t>ВЫВОЗ ТВЕРДЫХ БЫТОВЫХ ОТХОДОВ И КРУПНОГАБАРИТНОГО МУСОРА</t>
  </si>
  <si>
    <t>Вывоз твердых бытовых отходов</t>
  </si>
  <si>
    <t>Ежедневно</t>
  </si>
  <si>
    <t>Вывоз крупногабаритного мусора</t>
  </si>
  <si>
    <t>1 раз в 7 дней</t>
  </si>
  <si>
    <t>Уборка контейнерной площадки</t>
  </si>
  <si>
    <t>Сварочные работы по ремонту контейнеров, бункеров</t>
  </si>
  <si>
    <t>Исправное состояние контейнерной площадки</t>
  </si>
  <si>
    <t>Замена вышедших из строя контейнеров</t>
  </si>
  <si>
    <t>Сварочные работы по ремонту ограждения контейнерной площадки</t>
  </si>
  <si>
    <t>Масляная окраска контейнеров</t>
  </si>
  <si>
    <t>Окраска ограждений контейнерных площадок</t>
  </si>
  <si>
    <t>1 раз в год, в весенний период</t>
  </si>
  <si>
    <t>паспортно-визовая служба</t>
  </si>
  <si>
    <t>расчетно-кассовое обслуживание</t>
  </si>
  <si>
    <t>ФУНКЦИЯ УПРАВЛЕНИЯ МНОГОКВАРТИРНЫМ ДОМОМ</t>
  </si>
  <si>
    <t xml:space="preserve"> Прием, хранение и передача технической документации на многоквартирный дом и иных связанных с управлением таким домом документов, предусмотренных Правилами содержания общего имущества в многоквартирном доме, утвержденными постановлением Правительства Российской Федерации от 13 августа 2006 г. N 491, в порядке, установленном настоящими Правилами, а также их актуализация и восстановление</t>
  </si>
  <si>
    <t>при необходимости, постоянно</t>
  </si>
  <si>
    <t xml:space="preserve">Осуществление стандарта управления МКД, выполнение </t>
  </si>
  <si>
    <t>Сбор, обновление и хранение информации о собственниках и нанимателях помещений в многоквартирном доме, а также о лицах, использующих общее имущество в многоквартирном доме на основании договоров (по решению общего собрания собственников помещений в многоквартирном доме), включая ведение актуальных списков в электронном виде и (или) на бумажных носителях с учетом требований законодательства Российской Федерации о защите персональных данных</t>
  </si>
  <si>
    <t>постоянно</t>
  </si>
  <si>
    <t>В соответствии договора с муниципальным утреждением по регистрации граждан (паспортно-визовая служба)</t>
  </si>
  <si>
    <t xml:space="preserve"> Подготовка предложений по вопросам содержания и ремонта общего имущества собственников помещений в многоквартирном доме для их рассмотрения общим собранием собственников помещений в многоквартирном доме в соответствии с проведенными плановыми осмотрами общего имущества МКД, в том числе:</t>
  </si>
  <si>
    <t>Осуществление стандарта управления МКД</t>
  </si>
  <si>
    <t>3.1</t>
  </si>
  <si>
    <t xml:space="preserve"> разработка с учетом минимального перечня перечня услуг и работ по содержанию и ремонту общего имущества в многоквартирном доме</t>
  </si>
  <si>
    <t>3.2</t>
  </si>
  <si>
    <t xml:space="preserve"> расчет и обоснование финансовых потребностей, необходимых для оказания услуг и выполнения работ, входящих в перечень услуг и работ, с указанием источников покрытия таких потребностей (в том числе с учетом рассмотрения ценовых предложений на рынке услуг и работ, смет на выполнение отдельных видов работ)</t>
  </si>
  <si>
    <t>3.3</t>
  </si>
  <si>
    <t xml:space="preserve"> подготовка предложений по вопросам проведения капитального ремонта (реконструкции) многоквартирного дома, а также осуществления действий, направленных на снижение объема используемых в многоквартирном доме энергетических ресурсов, повышения его энергоэффективности</t>
  </si>
  <si>
    <t>3.4</t>
  </si>
  <si>
    <t xml:space="preserve"> подготовка предложений о передаче объектов общего имущества собственников помещений в многоквартирном доме в пользование иным лицам на возмездной основе на условиях, наиболее выгодных для собственников помещений в этом доме, в том числе с использованием механизмов конкурсного отбора</t>
  </si>
  <si>
    <t>3.5</t>
  </si>
  <si>
    <t xml:space="preserve"> обеспечение ознакомления собственников помещений в многоквартирном доме с проектами подготовленных документов по вопросам содержания и ремонта общего имущества собственников помещений в многоквартирном доме и пользования этим имуществом, а также организация предварительного обсуждения этих проектов</t>
  </si>
  <si>
    <t>Организация собственниками помещений в многоквартирном доме, управляющей организацией рассмотрения общим собранием собственников помещений в многоквартирном доме, вопросов, связанных с управлением многоквартирным домом, в том числе:</t>
  </si>
  <si>
    <t>4.1</t>
  </si>
  <si>
    <t xml:space="preserve"> уведомление собственников помещений в многоквартирном доме, </t>
  </si>
  <si>
    <t>4.2</t>
  </si>
  <si>
    <t xml:space="preserve"> обеспечение ознакомления собственников помещений в многоквартирном доме  с информацией и (или) материалами, которые будут рассматриваться на собрании;</t>
  </si>
  <si>
    <t>4.3</t>
  </si>
  <si>
    <t xml:space="preserve"> подготовка форм документов, необходимых для регистрации участников собрания;</t>
  </si>
  <si>
    <t>4.4</t>
  </si>
  <si>
    <t xml:space="preserve"> подготовка помещений для проведения собрания, регистрация участников собрания;</t>
  </si>
  <si>
    <t>4.5</t>
  </si>
  <si>
    <t xml:space="preserve"> документальное оформление решений, принятых собранием;</t>
  </si>
  <si>
    <t>4.6</t>
  </si>
  <si>
    <t xml:space="preserve"> доведение до сведения собственников помещений в многоквартирном доме, решений, принятых на собрании</t>
  </si>
  <si>
    <t>Организация оказания услуг и выполнения работ, предусмотренных перечнем услуг и работ, утвержденным решением собрания, в том числе:</t>
  </si>
  <si>
    <t>5.1</t>
  </si>
  <si>
    <t xml:space="preserve"> определение способа оказания услуг и выполнения работ;</t>
  </si>
  <si>
    <t>5.2</t>
  </si>
  <si>
    <t xml:space="preserve"> подготовка заданий для исполнителей услуг и работ;</t>
  </si>
  <si>
    <t>5.3</t>
  </si>
  <si>
    <t xml:space="preserve"> выбор, в том числе на конкурсной основе, исполнителей услуг и работ по содержанию и ремонту общего имущества в многоквартирном доме на условиях, наиболее выгодных для собственников помещений в многоквартирном доме;</t>
  </si>
  <si>
    <t>5.4</t>
  </si>
  <si>
    <t xml:space="preserve"> заключение договоров оказания услуг и (или) выполнения работ по содержанию и ремонту общего имущества собственников помещений в многоквартирном доме;</t>
  </si>
  <si>
    <t>5.5</t>
  </si>
  <si>
    <t xml:space="preserve"> заключение с собственниками и пользователями помещений в многоквартирном доме договоров, содержащих условия предоставления коммунальных услуг;</t>
  </si>
  <si>
    <t>5.6</t>
  </si>
  <si>
    <t xml:space="preserve"> заключение договоров энергоснабжения (купли-продажи, поставки электрической энергии (мощности), теплоснабжения и (или) горячего водоснабжения, холодного водоснабжения, водоотведения, поставки газа  с ресурсоснабжающими организациями в целях обеспечения предоставления собственникам и пользователям помещений в многоквартирном доме коммунальной услуги соответствующего вида, а также договоров на техническое обслуживание и ремонт внутридомовых инженерных систем (в случаях, предусмотренных законодательством Российской Федерации)</t>
  </si>
  <si>
    <t>5.7</t>
  </si>
  <si>
    <t xml:space="preserve"> заключение иных договоров, направленных на достижение целей управления многоквартирным домом, обеспечение безопасности и комфортности проживания в этом доме;</t>
  </si>
  <si>
    <t>5.8</t>
  </si>
  <si>
    <t xml:space="preserve"> осуществление контроля за оказанием услуг и выполнением работ по содержанию и ремонту общего имущества в многоквартирном доме исполнителями этих услуг и работ, в том числе документальное оформление приемки таких услуг и работ, а также фактов выполнения услуг и работ ненадлежащего качества;</t>
  </si>
  <si>
    <t>5.9</t>
  </si>
  <si>
    <t xml:space="preserve"> ведение претензионной, исковой работы при выявлении нарушений исполнителями услуг и работ обязательств, вытекающих из договоров оказания услуг и (или) выполнения работ по содержанию и ремонту общего имущества собственников помещений в многоквартирном доме</t>
  </si>
  <si>
    <t>Взаимодействие с органами государственной власти и органами местного самоуправления по вопросам, связанным с деятельностью по управлению многоквартирным домом;</t>
  </si>
  <si>
    <t>Организация и осуществление расчетов за услуги и работы по содержанию и ремонту общего имущества в многоквартирном доме, включая услуги и работы по управлению многоквартирным домом, и коммунальные услуги, в том числе:</t>
  </si>
  <si>
    <t>7.1</t>
  </si>
  <si>
    <t xml:space="preserve"> начисление обязательных платежей и взносов, связанных с оплатой расходов на содержание и ремонт общего имущества в многоквартирном доме и коммунальных услуг в соответствии с требованиями законодательства Российской Федерации;</t>
  </si>
  <si>
    <t>7.2</t>
  </si>
  <si>
    <t xml:space="preserve"> оформление платежных документов и направление их собственникам и пользователям помещений в многоквартирном доме;</t>
  </si>
  <si>
    <t>7.3</t>
  </si>
  <si>
    <t xml:space="preserve"> осуществление  расчетов с ресурсоснабжающими организациями за коммунальные ресурсы, поставленные по договорам ресурсоснабжения в целях обеспечения предоставления в установленном порядке собственникам и пользователям помещений в многоквартирном доме коммунальной услуги соответствующего вида</t>
  </si>
  <si>
    <t>7.4</t>
  </si>
  <si>
    <t xml:space="preserve"> ведение претензионной и исковой работы в отношении лиц, не исполнивших обязанность по внесению платы за жилое помещение и коммунальные услуги, предусмотренную жилищным законодательством Российской Федерации;</t>
  </si>
  <si>
    <t>Обеспечение собственниками помещений в многоквартирном доме,  контроля за исполнением решений собрания, выполнением перечней услуг и работ, повышением безопасности и комфортности проживания, а также достижением целей деятельности по управлению многоквартирным домом, в том числе:</t>
  </si>
  <si>
    <t>8.1</t>
  </si>
  <si>
    <t xml:space="preserve"> предоставление собственникам помещений в многоквартирном доме отчетов об исполнении обязательств по управлению многоквартирным домом с периодичностью и в объеме, которые установлены решением собрания и договором управления многоквартирным домом;</t>
  </si>
  <si>
    <t>8.2</t>
  </si>
  <si>
    <t xml:space="preserve"> раскрытие информации о деятельности по управлению многоквартирным домом в соответствии со стандартом раскрытия информации организациями, осуществляющими деятельность в сфере управления многоквартирными домами, утвержденным постановлением Правительства Российской Федерации от 23 сентября 2010 г. N 731;</t>
  </si>
  <si>
    <t>8.3</t>
  </si>
  <si>
    <t xml:space="preserve"> прием и рассмотрение заявок, предложений и обращений собственников и пользователей помещений в многоквартирном доме;</t>
  </si>
  <si>
    <t>8.4</t>
  </si>
  <si>
    <t xml:space="preserve"> обеспечение участия представителей собственников помещений в многоквартирном доме в осуществлении контроля за качеством услуг и работ, в том числе при их приемке.</t>
  </si>
  <si>
    <t>Оформление паспорта готовности многоквартирного дома к отопительному сезону</t>
  </si>
  <si>
    <t>1 раз в год</t>
  </si>
  <si>
    <t>Разработка, содержание сайта УК, работа со СМИ</t>
  </si>
  <si>
    <t>Контрольные снятия показаний ИПУ в соответствии с ПП РФ 354 от 06.05.2011г.</t>
  </si>
  <si>
    <t>УБОРКА МЕСТ ОБЩЕГО ПОЛЬЗОВАНИЯ</t>
  </si>
  <si>
    <t>Влажная уборка лестничных клеток</t>
  </si>
  <si>
    <t>не реже 1-го раза в месяц</t>
  </si>
  <si>
    <t>Сухая  уборка лестничных клеток</t>
  </si>
  <si>
    <t>Уборка лифтовой кабины</t>
  </si>
  <si>
    <t>не реже 2-х раз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</si>
</sst>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24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4"/>
      <color theme="0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b/>
      <sz val="12"/>
      <name val="Arial"/>
      <family val="2"/>
    </font>
    <font>
      <b/>
      <sz val="12"/>
      <name val="Arial Cyr"/>
      <charset val="204"/>
    </font>
    <font>
      <sz val="12"/>
      <name val="Arial"/>
      <family val="2"/>
      <charset val="204"/>
    </font>
    <font>
      <sz val="12"/>
      <name val="Arial"/>
      <family val="2"/>
    </font>
    <font>
      <b/>
      <sz val="12"/>
      <name val="Arial"/>
      <family val="2"/>
      <charset val="204"/>
    </font>
    <font>
      <sz val="11"/>
      <name val="Arial"/>
      <family val="2"/>
    </font>
    <font>
      <sz val="11"/>
      <name val="Arial Cyr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 Cyr"/>
      <charset val="204"/>
    </font>
    <font>
      <sz val="10"/>
      <color theme="0"/>
      <name val="Arial Cyr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14">
    <xf numFmtId="0" fontId="0" fillId="0" borderId="0" xfId="0"/>
    <xf numFmtId="0" fontId="4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right" vertical="center" wrapText="1"/>
    </xf>
    <xf numFmtId="0" fontId="13" fillId="0" borderId="3" xfId="1" applyNumberFormat="1" applyFont="1" applyBorder="1" applyAlignment="1">
      <alignment horizontal="left" vertical="center" wrapText="1"/>
    </xf>
    <xf numFmtId="4" fontId="14" fillId="0" borderId="3" xfId="1" applyNumberFormat="1" applyFont="1" applyBorder="1" applyAlignment="1">
      <alignment horizontal="right" vertical="center" wrapText="1"/>
    </xf>
    <xf numFmtId="0" fontId="14" fillId="0" borderId="3" xfId="1" applyNumberFormat="1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0" fontId="15" fillId="0" borderId="3" xfId="1" applyNumberFormat="1" applyFont="1" applyBorder="1" applyAlignment="1">
      <alignment horizontal="left" vertical="center" wrapText="1"/>
    </xf>
    <xf numFmtId="4" fontId="11" fillId="0" borderId="3" xfId="1" applyNumberFormat="1" applyFont="1" applyBorder="1" applyAlignment="1">
      <alignment horizontal="right" vertical="center" wrapText="1"/>
    </xf>
    <xf numFmtId="1" fontId="13" fillId="0" borderId="3" xfId="1" applyNumberFormat="1" applyFont="1" applyBorder="1" applyAlignment="1">
      <alignment horizontal="center" vertical="center" wrapText="1"/>
    </xf>
    <xf numFmtId="0" fontId="16" fillId="0" borderId="3" xfId="1" applyNumberFormat="1" applyFont="1" applyBorder="1" applyAlignment="1">
      <alignment horizontal="left" vertical="center" wrapText="1"/>
    </xf>
    <xf numFmtId="4" fontId="13" fillId="0" borderId="3" xfId="1" applyNumberFormat="1" applyFont="1" applyBorder="1" applyAlignment="1">
      <alignment horizontal="right" vertical="center" wrapText="1"/>
    </xf>
    <xf numFmtId="0" fontId="16" fillId="0" borderId="3" xfId="1" applyNumberFormat="1" applyFont="1" applyBorder="1" applyAlignment="1">
      <alignment horizontal="left" vertical="top" wrapText="1"/>
    </xf>
    <xf numFmtId="0" fontId="14" fillId="0" borderId="3" xfId="1" applyNumberFormat="1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4" fontId="12" fillId="0" borderId="3" xfId="0" applyNumberFormat="1" applyFont="1" applyBorder="1" applyAlignment="1">
      <alignment vertical="center" wrapText="1"/>
    </xf>
    <xf numFmtId="164" fontId="0" fillId="0" borderId="2" xfId="0" applyNumberFormat="1" applyFon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4" fontId="0" fillId="0" borderId="4" xfId="0" applyNumberFormat="1" applyFont="1" applyFill="1" applyBorder="1" applyAlignment="1">
      <alignment vertical="center" wrapText="1"/>
    </xf>
    <xf numFmtId="0" fontId="17" fillId="0" borderId="4" xfId="0" applyFont="1" applyFill="1" applyBorder="1" applyAlignment="1">
      <alignment vertical="center" wrapText="1"/>
    </xf>
    <xf numFmtId="164" fontId="0" fillId="0" borderId="4" xfId="0" applyNumberFormat="1" applyFont="1" applyFill="1" applyBorder="1" applyAlignment="1">
      <alignment vertical="center" wrapText="1"/>
    </xf>
    <xf numFmtId="4" fontId="0" fillId="0" borderId="4" xfId="0" applyNumberFormat="1" applyBorder="1" applyAlignment="1">
      <alignment vertical="center" wrapText="1"/>
    </xf>
    <xf numFmtId="4" fontId="17" fillId="0" borderId="4" xfId="0" applyNumberFormat="1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3" xfId="0" applyNumberFormat="1" applyFont="1" applyBorder="1" applyAlignment="1">
      <alignment vertical="justify" wrapText="1"/>
    </xf>
    <xf numFmtId="0" fontId="0" fillId="0" borderId="3" xfId="0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164" fontId="0" fillId="0" borderId="0" xfId="0" applyNumberFormat="1" applyAlignment="1">
      <alignment vertical="center" wrapText="1"/>
    </xf>
    <xf numFmtId="164" fontId="20" fillId="0" borderId="0" xfId="0" applyNumberFormat="1" applyFont="1" applyAlignment="1">
      <alignment vertical="justify" wrapText="1"/>
    </xf>
    <xf numFmtId="0" fontId="20" fillId="0" borderId="0" xfId="0" applyNumberFormat="1" applyFont="1" applyAlignment="1">
      <alignment vertical="justify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center" vertical="center" wrapText="1"/>
    </xf>
    <xf numFmtId="0" fontId="18" fillId="3" borderId="3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23" fillId="4" borderId="3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23" fillId="5" borderId="3" xfId="0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left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23" fillId="6" borderId="3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center" vertical="center" wrapText="1"/>
    </xf>
    <xf numFmtId="0" fontId="18" fillId="6" borderId="3" xfId="0" applyFont="1" applyFill="1" applyBorder="1" applyAlignment="1">
      <alignment horizontal="left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 vertical="center" wrapText="1"/>
    </xf>
    <xf numFmtId="0" fontId="23" fillId="7" borderId="3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center" vertical="center" wrapText="1"/>
    </xf>
    <xf numFmtId="0" fontId="18" fillId="7" borderId="3" xfId="0" applyFont="1" applyFill="1" applyBorder="1" applyAlignment="1">
      <alignment horizontal="left" vertical="center" wrapText="1"/>
    </xf>
    <xf numFmtId="0" fontId="4" fillId="7" borderId="2" xfId="0" applyFont="1" applyFill="1" applyBorder="1" applyAlignment="1">
      <alignment horizontal="left" vertical="center" wrapText="1"/>
    </xf>
    <xf numFmtId="0" fontId="18" fillId="7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left" vertical="center" wrapText="1"/>
    </xf>
    <xf numFmtId="0" fontId="23" fillId="8" borderId="3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left" vertical="center" wrapText="1"/>
    </xf>
    <xf numFmtId="0" fontId="18" fillId="8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left" vertical="center" wrapText="1"/>
    </xf>
    <xf numFmtId="0" fontId="23" fillId="9" borderId="3" xfId="0" applyFont="1" applyFill="1" applyBorder="1" applyAlignment="1">
      <alignment horizontal="center" vertical="center" wrapText="1"/>
    </xf>
    <xf numFmtId="0" fontId="4" fillId="9" borderId="11" xfId="0" applyFont="1" applyFill="1" applyBorder="1" applyAlignment="1">
      <alignment horizontal="center" vertical="center" wrapText="1"/>
    </xf>
    <xf numFmtId="0" fontId="18" fillId="9" borderId="3" xfId="0" applyFont="1" applyFill="1" applyBorder="1" applyAlignment="1">
      <alignment horizontal="left" vertical="center" wrapText="1"/>
    </xf>
    <xf numFmtId="0" fontId="18" fillId="9" borderId="3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left" vertical="center" wrapText="1"/>
    </xf>
    <xf numFmtId="0" fontId="23" fillId="10" borderId="3" xfId="0" applyFont="1" applyFill="1" applyBorder="1" applyAlignment="1">
      <alignment horizontal="center" vertical="center" wrapText="1"/>
    </xf>
    <xf numFmtId="0" fontId="18" fillId="10" borderId="3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left" vertical="center" wrapText="1"/>
    </xf>
    <xf numFmtId="0" fontId="23" fillId="11" borderId="3" xfId="0" applyFont="1" applyFill="1" applyBorder="1" applyAlignment="1">
      <alignment horizontal="center" vertical="center" wrapText="1"/>
    </xf>
    <xf numFmtId="0" fontId="18" fillId="11" borderId="3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22" fillId="12" borderId="3" xfId="0" applyFont="1" applyFill="1" applyBorder="1" applyAlignment="1">
      <alignment horizontal="left" vertical="center" wrapText="1"/>
    </xf>
    <xf numFmtId="0" fontId="23" fillId="12" borderId="3" xfId="0" applyFont="1" applyFill="1" applyBorder="1" applyAlignment="1">
      <alignment horizontal="center" vertical="center" wrapText="1"/>
    </xf>
    <xf numFmtId="0" fontId="18" fillId="12" borderId="3" xfId="0" applyFont="1" applyFill="1" applyBorder="1" applyAlignment="1">
      <alignment horizontal="center" vertical="center" wrapText="1"/>
    </xf>
    <xf numFmtId="49" fontId="4" fillId="12" borderId="3" xfId="0" applyNumberFormat="1" applyFont="1" applyFill="1" applyBorder="1" applyAlignment="1">
      <alignment horizontal="center" vertical="center" wrapText="1"/>
    </xf>
    <xf numFmtId="0" fontId="4" fillId="12" borderId="11" xfId="0" applyFont="1" applyFill="1" applyBorder="1" applyAlignment="1">
      <alignment horizontal="left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left" vertical="center" wrapText="1"/>
    </xf>
    <xf numFmtId="0" fontId="23" fillId="13" borderId="3" xfId="0" applyFont="1" applyFill="1" applyBorder="1" applyAlignment="1">
      <alignment horizontal="center" vertical="center" wrapText="1"/>
    </xf>
    <xf numFmtId="0" fontId="22" fillId="13" borderId="3" xfId="0" applyFont="1" applyFill="1" applyBorder="1" applyAlignment="1">
      <alignment horizontal="left" vertical="center" wrapText="1"/>
    </xf>
    <xf numFmtId="0" fontId="18" fillId="13" borderId="3" xfId="0" applyFont="1" applyFill="1" applyBorder="1" applyAlignment="1">
      <alignment horizontal="center" vertical="center" wrapText="1"/>
    </xf>
    <xf numFmtId="49" fontId="4" fillId="13" borderId="3" xfId="0" applyNumberFormat="1" applyFont="1" applyFill="1" applyBorder="1" applyAlignment="1">
      <alignment horizontal="center" vertical="center" wrapText="1"/>
    </xf>
    <xf numFmtId="0" fontId="4" fillId="13" borderId="11" xfId="0" applyFont="1" applyFill="1" applyBorder="1" applyAlignment="1">
      <alignment horizontal="left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4" fillId="14" borderId="3" xfId="0" applyFont="1" applyFill="1" applyBorder="1" applyAlignment="1">
      <alignment horizontal="left" vertical="center" wrapText="1"/>
    </xf>
    <xf numFmtId="0" fontId="23" fillId="14" borderId="3" xfId="0" applyFont="1" applyFill="1" applyBorder="1" applyAlignment="1">
      <alignment horizontal="center" vertical="center" wrapText="1"/>
    </xf>
    <xf numFmtId="0" fontId="22" fillId="14" borderId="3" xfId="0" applyFont="1" applyFill="1" applyBorder="1" applyAlignment="1">
      <alignment horizontal="left" vertical="center" wrapText="1"/>
    </xf>
    <xf numFmtId="0" fontId="18" fillId="14" borderId="3" xfId="0" applyFont="1" applyFill="1" applyBorder="1" applyAlignment="1">
      <alignment horizontal="center" vertical="center" wrapText="1"/>
    </xf>
    <xf numFmtId="49" fontId="4" fillId="14" borderId="3" xfId="0" applyNumberFormat="1" applyFont="1" applyFill="1" applyBorder="1" applyAlignment="1">
      <alignment horizontal="center" vertical="center" wrapText="1"/>
    </xf>
    <xf numFmtId="0" fontId="4" fillId="15" borderId="3" xfId="0" applyFont="1" applyFill="1" applyBorder="1" applyAlignment="1">
      <alignment horizontal="center" vertical="center" wrapText="1"/>
    </xf>
    <xf numFmtId="0" fontId="4" fillId="15" borderId="3" xfId="0" applyFont="1" applyFill="1" applyBorder="1" applyAlignment="1">
      <alignment horizontal="left" vertical="center" wrapText="1"/>
    </xf>
    <xf numFmtId="0" fontId="23" fillId="15" borderId="3" xfId="0" applyFont="1" applyFill="1" applyBorder="1" applyAlignment="1">
      <alignment horizontal="center" vertical="center" wrapText="1"/>
    </xf>
    <xf numFmtId="0" fontId="18" fillId="15" borderId="3" xfId="0" applyFont="1" applyFill="1" applyBorder="1" applyAlignment="1">
      <alignment horizontal="center" vertical="center" wrapText="1"/>
    </xf>
    <xf numFmtId="0" fontId="4" fillId="16" borderId="3" xfId="0" applyFont="1" applyFill="1" applyBorder="1" applyAlignment="1">
      <alignment horizontal="center" vertical="center" wrapText="1"/>
    </xf>
    <xf numFmtId="0" fontId="4" fillId="16" borderId="3" xfId="0" applyFont="1" applyFill="1" applyBorder="1" applyAlignment="1">
      <alignment horizontal="left" vertical="center" wrapText="1"/>
    </xf>
    <xf numFmtId="0" fontId="23" fillId="16" borderId="3" xfId="0" applyFont="1" applyFill="1" applyBorder="1" applyAlignment="1">
      <alignment horizontal="center" vertical="center" wrapText="1"/>
    </xf>
    <xf numFmtId="0" fontId="4" fillId="16" borderId="3" xfId="0" applyNumberFormat="1" applyFont="1" applyFill="1" applyBorder="1" applyAlignment="1">
      <alignment horizontal="left" vertical="center" wrapText="1"/>
    </xf>
    <xf numFmtId="0" fontId="18" fillId="16" borderId="3" xfId="0" applyFont="1" applyFill="1" applyBorder="1" applyAlignment="1">
      <alignment horizontal="center" vertical="center" wrapText="1"/>
    </xf>
    <xf numFmtId="49" fontId="4" fillId="16" borderId="3" xfId="0" applyNumberFormat="1" applyFont="1" applyFill="1" applyBorder="1" applyAlignment="1">
      <alignment horizontal="center" vertical="center" wrapText="1"/>
    </xf>
    <xf numFmtId="0" fontId="4" fillId="17" borderId="3" xfId="0" applyFont="1" applyFill="1" applyBorder="1" applyAlignment="1">
      <alignment horizontal="center" vertical="center" wrapText="1"/>
    </xf>
    <xf numFmtId="0" fontId="4" fillId="17" borderId="3" xfId="0" applyFont="1" applyFill="1" applyBorder="1" applyAlignment="1">
      <alignment horizontal="left" vertical="center" wrapText="1"/>
    </xf>
    <xf numFmtId="0" fontId="23" fillId="17" borderId="3" xfId="0" applyFont="1" applyFill="1" applyBorder="1" applyAlignment="1">
      <alignment horizontal="center" vertical="center" wrapText="1"/>
    </xf>
    <xf numFmtId="0" fontId="18" fillId="17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center" wrapText="1"/>
    </xf>
    <xf numFmtId="0" fontId="17" fillId="0" borderId="4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8" fillId="0" borderId="3" xfId="1" applyNumberFormat="1" applyFont="1" applyBorder="1" applyAlignment="1">
      <alignment horizontal="left" vertical="center" wrapText="1"/>
    </xf>
    <xf numFmtId="0" fontId="18" fillId="0" borderId="11" xfId="1" applyNumberFormat="1" applyFont="1" applyBorder="1" applyAlignment="1">
      <alignment horizontal="left" vertical="center" wrapText="1"/>
    </xf>
    <xf numFmtId="0" fontId="18" fillId="0" borderId="2" xfId="1" applyNumberFormat="1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2" fillId="0" borderId="0" xfId="1" applyNumberFormat="1" applyFont="1" applyAlignment="1">
      <alignment horizontal="center" vertical="center" wrapText="1"/>
    </xf>
    <xf numFmtId="0" fontId="3" fillId="0" borderId="0" xfId="1" applyNumberFormat="1" applyFont="1" applyAlignment="1">
      <alignment horizontal="center" vertical="center" wrapText="1"/>
    </xf>
    <xf numFmtId="0" fontId="4" fillId="0" borderId="0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8" fillId="0" borderId="0" xfId="1" applyNumberFormat="1" applyFont="1" applyFill="1" applyBorder="1" applyAlignment="1">
      <alignment horizontal="center" vertical="center" wrapText="1"/>
    </xf>
    <xf numFmtId="4" fontId="9" fillId="0" borderId="1" xfId="1" applyNumberFormat="1" applyFont="1" applyBorder="1" applyAlignment="1">
      <alignment horizontal="center" vertical="center" wrapText="1"/>
    </xf>
    <xf numFmtId="2" fontId="18" fillId="0" borderId="6" xfId="1" applyNumberFormat="1" applyFont="1" applyBorder="1" applyAlignment="1" applyProtection="1">
      <alignment vertical="center" wrapText="1"/>
    </xf>
    <xf numFmtId="2" fontId="20" fillId="0" borderId="4" xfId="0" applyNumberFormat="1" applyFont="1" applyBorder="1" applyAlignment="1" applyProtection="1">
      <alignment vertical="center" wrapText="1"/>
    </xf>
    <xf numFmtId="2" fontId="20" fillId="0" borderId="7" xfId="0" applyNumberFormat="1" applyFont="1" applyBorder="1" applyAlignment="1" applyProtection="1">
      <alignment vertical="center" wrapText="1"/>
    </xf>
    <xf numFmtId="2" fontId="18" fillId="0" borderId="9" xfId="1" applyNumberFormat="1" applyFont="1" applyBorder="1" applyAlignment="1" applyProtection="1">
      <alignment vertical="center" wrapText="1"/>
    </xf>
    <xf numFmtId="2" fontId="18" fillId="0" borderId="1" xfId="1" applyNumberFormat="1" applyFont="1" applyBorder="1" applyAlignment="1" applyProtection="1">
      <alignment vertical="center" wrapText="1"/>
    </xf>
    <xf numFmtId="2" fontId="18" fillId="0" borderId="10" xfId="1" applyNumberFormat="1" applyFont="1" applyBorder="1" applyAlignment="1" applyProtection="1">
      <alignment vertical="center" wrapText="1"/>
    </xf>
    <xf numFmtId="0" fontId="18" fillId="0" borderId="8" xfId="1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justify" wrapText="1"/>
    </xf>
    <xf numFmtId="2" fontId="18" fillId="0" borderId="6" xfId="1" applyNumberFormat="1" applyFont="1" applyBorder="1" applyAlignment="1">
      <alignment vertical="center" wrapText="1"/>
    </xf>
    <xf numFmtId="2" fontId="0" fillId="0" borderId="4" xfId="0" applyNumberFormat="1" applyBorder="1" applyAlignment="1">
      <alignment vertical="center"/>
    </xf>
    <xf numFmtId="2" fontId="0" fillId="0" borderId="7" xfId="0" applyNumberFormat="1" applyBorder="1" applyAlignment="1">
      <alignment vertical="center"/>
    </xf>
    <xf numFmtId="2" fontId="19" fillId="0" borderId="9" xfId="1" applyNumberFormat="1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0" xfId="0" applyBorder="1" applyAlignment="1">
      <alignment vertical="center"/>
    </xf>
    <xf numFmtId="4" fontId="0" fillId="0" borderId="2" xfId="0" applyNumberFormat="1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4" fontId="9" fillId="0" borderId="2" xfId="1" applyNumberFormat="1" applyFont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vertical="center" wrapText="1"/>
    </xf>
    <xf numFmtId="0" fontId="17" fillId="0" borderId="2" xfId="0" applyFont="1" applyFill="1" applyBorder="1" applyAlignment="1">
      <alignment vertical="center" wrapText="1"/>
    </xf>
    <xf numFmtId="0" fontId="18" fillId="0" borderId="5" xfId="1" applyNumberFormat="1" applyFont="1" applyBorder="1" applyAlignment="1">
      <alignment horizontal="left" vertical="center" wrapText="1"/>
    </xf>
    <xf numFmtId="0" fontId="22" fillId="6" borderId="11" xfId="0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22" fillId="6" borderId="12" xfId="0" applyFont="1" applyFill="1" applyBorder="1" applyAlignment="1">
      <alignment horizontal="center" vertical="center" wrapText="1"/>
    </xf>
    <xf numFmtId="0" fontId="22" fillId="7" borderId="11" xfId="0" applyFont="1" applyFill="1" applyBorder="1" applyAlignment="1">
      <alignment horizontal="center" vertical="center" wrapText="1"/>
    </xf>
    <xf numFmtId="0" fontId="22" fillId="7" borderId="2" xfId="0" applyFont="1" applyFill="1" applyBorder="1" applyAlignment="1">
      <alignment horizontal="center" vertical="center" wrapText="1"/>
    </xf>
    <xf numFmtId="0" fontId="22" fillId="7" borderId="12" xfId="0" applyFont="1" applyFill="1" applyBorder="1" applyAlignment="1">
      <alignment horizontal="center" vertical="center" wrapText="1"/>
    </xf>
    <xf numFmtId="0" fontId="22" fillId="8" borderId="11" xfId="0" applyFont="1" applyFill="1" applyBorder="1" applyAlignment="1">
      <alignment horizontal="center" vertical="center" wrapText="1"/>
    </xf>
    <xf numFmtId="0" fontId="22" fillId="8" borderId="2" xfId="0" applyFont="1" applyFill="1" applyBorder="1" applyAlignment="1">
      <alignment horizontal="center" vertical="center" wrapText="1"/>
    </xf>
    <xf numFmtId="0" fontId="22" fillId="8" borderId="12" xfId="0" applyFont="1" applyFill="1" applyBorder="1" applyAlignment="1">
      <alignment horizontal="center" vertical="center" wrapText="1"/>
    </xf>
    <xf numFmtId="0" fontId="22" fillId="9" borderId="11" xfId="0" applyFont="1" applyFill="1" applyBorder="1" applyAlignment="1">
      <alignment horizontal="center" vertical="center" wrapText="1"/>
    </xf>
    <xf numFmtId="0" fontId="22" fillId="9" borderId="2" xfId="0" applyFont="1" applyFill="1" applyBorder="1" applyAlignment="1">
      <alignment horizontal="center" vertical="center" wrapText="1"/>
    </xf>
    <xf numFmtId="0" fontId="22" fillId="9" borderId="1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center" vertical="center" wrapText="1"/>
    </xf>
    <xf numFmtId="0" fontId="22" fillId="3" borderId="11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22" fillId="4" borderId="11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0" fontId="22" fillId="4" borderId="12" xfId="0" applyFont="1" applyFill="1" applyBorder="1" applyAlignment="1">
      <alignment horizontal="center" vertical="center" wrapText="1"/>
    </xf>
    <xf numFmtId="0" fontId="22" fillId="5" borderId="11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10" borderId="11" xfId="0" applyFont="1" applyFill="1" applyBorder="1" applyAlignment="1">
      <alignment horizontal="center" vertical="center" wrapText="1"/>
    </xf>
    <xf numFmtId="0" fontId="22" fillId="10" borderId="2" xfId="0" applyFont="1" applyFill="1" applyBorder="1" applyAlignment="1">
      <alignment horizontal="center" vertical="center" wrapText="1"/>
    </xf>
    <xf numFmtId="0" fontId="22" fillId="10" borderId="12" xfId="0" applyFont="1" applyFill="1" applyBorder="1" applyAlignment="1">
      <alignment horizontal="center" vertical="center" wrapText="1"/>
    </xf>
    <xf numFmtId="0" fontId="22" fillId="11" borderId="11" xfId="0" applyFont="1" applyFill="1" applyBorder="1" applyAlignment="1">
      <alignment horizontal="center" vertical="center" wrapText="1"/>
    </xf>
    <xf numFmtId="0" fontId="22" fillId="11" borderId="2" xfId="0" applyFont="1" applyFill="1" applyBorder="1" applyAlignment="1">
      <alignment horizontal="center" vertical="center" wrapText="1"/>
    </xf>
    <xf numFmtId="0" fontId="22" fillId="11" borderId="1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2" fillId="13" borderId="11" xfId="0" applyFont="1" applyFill="1" applyBorder="1" applyAlignment="1">
      <alignment horizontal="center" vertical="center" wrapText="1"/>
    </xf>
    <xf numFmtId="0" fontId="22" fillId="13" borderId="2" xfId="0" applyFont="1" applyFill="1" applyBorder="1" applyAlignment="1">
      <alignment horizontal="center" vertical="center" wrapText="1"/>
    </xf>
    <xf numFmtId="0" fontId="22" fillId="13" borderId="12" xfId="0" applyFont="1" applyFill="1" applyBorder="1" applyAlignment="1">
      <alignment horizontal="center" vertical="center" wrapText="1"/>
    </xf>
    <xf numFmtId="0" fontId="22" fillId="14" borderId="11" xfId="0" applyFont="1" applyFill="1" applyBorder="1" applyAlignment="1">
      <alignment horizontal="center" vertical="center" wrapText="1"/>
    </xf>
    <xf numFmtId="0" fontId="22" fillId="14" borderId="2" xfId="0" applyFont="1" applyFill="1" applyBorder="1" applyAlignment="1">
      <alignment horizontal="center" vertical="center" wrapText="1"/>
    </xf>
    <xf numFmtId="0" fontId="22" fillId="14" borderId="1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22" fillId="15" borderId="11" xfId="0" applyFont="1" applyFill="1" applyBorder="1" applyAlignment="1">
      <alignment horizontal="center" vertical="center" wrapText="1"/>
    </xf>
    <xf numFmtId="0" fontId="22" fillId="15" borderId="2" xfId="0" applyFont="1" applyFill="1" applyBorder="1" applyAlignment="1">
      <alignment horizontal="center" vertical="center" wrapText="1"/>
    </xf>
    <xf numFmtId="0" fontId="22" fillId="15" borderId="12" xfId="0" applyFont="1" applyFill="1" applyBorder="1" applyAlignment="1">
      <alignment horizontal="center" vertical="center" wrapText="1"/>
    </xf>
    <xf numFmtId="0" fontId="22" fillId="16" borderId="3" xfId="0" applyFont="1" applyFill="1" applyBorder="1" applyAlignment="1">
      <alignment horizontal="center" vertical="center" wrapText="1"/>
    </xf>
    <xf numFmtId="0" fontId="22" fillId="17" borderId="11" xfId="0" applyFont="1" applyFill="1" applyBorder="1" applyAlignment="1">
      <alignment horizontal="center" vertical="center" wrapText="1"/>
    </xf>
    <xf numFmtId="0" fontId="22" fillId="17" borderId="2" xfId="0" applyFont="1" applyFill="1" applyBorder="1" applyAlignment="1">
      <alignment horizontal="center" vertical="center" wrapText="1"/>
    </xf>
    <xf numFmtId="0" fontId="22" fillId="17" borderId="1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&#1054;&#1058;&#1063;&#1045;&#1058;%202014\&#1054;&#1090;&#1095;&#1077;&#1090;%20&#1089;&#1086;&#1076;&#1077;&#1088;&#1078;&#1072;&#1085;&#1080;&#1077;%20&#1078;&#1080;&#1083;&#1100;&#1103;_2014-&#1052;%20&#1085;&#1086;&#1074;.%20&#1088;&#1072;&#1089;&#1095;&#1077;&#1090;&#1099;%20&#1059;&#1050;&#1059;&#1058;%20&#1082;&#1086;&#1088;&#1088;&#1077;&#1082;&#1090;&#1080;&#1088;&#1086;&#1074;&#1082;&#1072;%20&#1089;%20&#1091;&#1095;&#1077;&#1090;&#1086;&#1084;%20&#1043;&#1040;&#1047;&#10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монт свод с 2011"/>
      <sheetName val="Вывоз ТБО и КГМ"/>
      <sheetName val="Вывоз ТБО и КГМ распределение"/>
      <sheetName val="Средураллифт и ОТИС"/>
      <sheetName val="Освид лифтов"/>
      <sheetName val="Лифты свыше 25"/>
      <sheetName val="ТО дымоудаления"/>
      <sheetName val="Уборка МОП"/>
      <sheetName val="Содержание "/>
      <sheetName val="СЖ доп"/>
      <sheetName val=" Элеком "/>
      <sheetName val="Снег"/>
      <sheetName val="Пр.территория"/>
      <sheetName val="АДС "/>
      <sheetName val="АДС ЖЭУ 09"/>
      <sheetName val="АДС КОМУС 09"/>
      <sheetName val="ЖЭУ 01"/>
      <sheetName val="ЖЭУ 02-04"/>
      <sheetName val="ЖЭУ 05"/>
      <sheetName val="ЖЭУ 06"/>
      <sheetName val="ЖЭУ 09"/>
      <sheetName val="КОМУС 01"/>
      <sheetName val="КОМУС 02-06"/>
      <sheetName val="КОМУС 09"/>
      <sheetName val="КОМУС 10"/>
      <sheetName val="Дератизация"/>
      <sheetName val="ГАЗ"/>
      <sheetName val="ГАЗ1"/>
      <sheetName val="ТО вентканалов"/>
      <sheetName val="Управление"/>
      <sheetName val="Управление распределение"/>
      <sheetName val="площади"/>
      <sheetName val="Площади нежилые"/>
      <sheetName val="70 счет"/>
      <sheetName val="РКО"/>
      <sheetName val="% оплат"/>
      <sheetName val="ТО и снятие показаний"/>
      <sheetName val="ПВС"/>
      <sheetName val="2011"/>
      <sheetName val="2012"/>
      <sheetName val="2013"/>
      <sheetName val="ТР 2011"/>
      <sheetName val="ТР 2012"/>
      <sheetName val="ТР 2013"/>
      <sheetName val="ТР 2014"/>
      <sheetName val="ТР по дому"/>
      <sheetName val="Факт2011"/>
      <sheetName val="Факт2012"/>
      <sheetName val="Факт2013"/>
      <sheetName val="Провайдеры 2011"/>
      <sheetName val="Провайдеры 2012"/>
      <sheetName val="Провайдеры 2013"/>
      <sheetName val="Провайдеры 2014"/>
      <sheetName val="Провайдеры без УК"/>
      <sheetName val="Провайдеры итого"/>
      <sheetName val="Начисления жилые 2014"/>
      <sheetName val="Начисления нежилые 2014"/>
      <sheetName val="Отчет общий"/>
      <sheetName val="Провайдеры сверка с АО"/>
      <sheetName val="Отчет жилые"/>
      <sheetName val="Отчет нежилые"/>
      <sheetName val="% по услугам"/>
      <sheetName val="Комм.усл.2014"/>
      <sheetName val="Отчет по дому 2011-2014"/>
      <sheetName val="Отчет по дому 2014"/>
      <sheetName val="Отчет Даниловская 46"/>
      <sheetName val="Отчет Таганская 522"/>
      <sheetName val="Даниловская 46 1"/>
      <sheetName val="План ТР 2011-2015"/>
      <sheetName val="План 2014"/>
      <sheetName val="План 2015"/>
      <sheetName val="Лист1"/>
      <sheetName val="Плановая смета"/>
      <sheetName val="План Баумана 49"/>
      <sheetName val="Аварийные "/>
      <sheetName val="Капремонт 2011"/>
      <sheetName val="Капремонт 2012"/>
      <sheetName val="Капремонт 2013"/>
      <sheetName val="Капремонт 2014"/>
      <sheetName val="Капитальный ремонт"/>
      <sheetName val="Капремонт всего"/>
      <sheetName val="СЖ КОМУС с 01.01.2015"/>
      <sheetName val=" КОМУС ЖЭУ"/>
      <sheetName val="Прилож Комус"/>
      <sheetName val="Приложение жэу 4"/>
      <sheetName val="ФОТ всего"/>
      <sheetName val="Договор АДС КОМУС"/>
      <sheetName val="Договор ФОТ КОМУС"/>
      <sheetName val="Договор АДС ЖЭУ 4"/>
      <sheetName val="Договор ФОТ ЖЭУ 4"/>
    </sheetNames>
    <sheetDataSet>
      <sheetData sheetId="0" refreshError="1"/>
      <sheetData sheetId="1" refreshError="1"/>
      <sheetData sheetId="2" refreshError="1"/>
      <sheetData sheetId="3">
        <row r="4">
          <cell r="BH4" t="str">
            <v>Средураллифт ООО</v>
          </cell>
          <cell r="BU4" t="str">
            <v>ОТИС ООО</v>
          </cell>
        </row>
        <row r="7">
          <cell r="A7" t="str">
            <v>Бакинских комиссаров127</v>
          </cell>
          <cell r="B7" t="str">
            <v>Бакинских комиссаров</v>
          </cell>
          <cell r="C7">
            <v>127</v>
          </cell>
          <cell r="E7">
            <v>450.8</v>
          </cell>
          <cell r="K7">
            <v>0</v>
          </cell>
          <cell r="O7">
            <v>0</v>
          </cell>
          <cell r="S7">
            <v>0</v>
          </cell>
          <cell r="W7">
            <v>0</v>
          </cell>
          <cell r="AA7">
            <v>0</v>
          </cell>
          <cell r="AE7">
            <v>0</v>
          </cell>
          <cell r="AI7">
            <v>0</v>
          </cell>
          <cell r="AM7">
            <v>0</v>
          </cell>
          <cell r="AQ7">
            <v>0</v>
          </cell>
          <cell r="AU7">
            <v>0</v>
          </cell>
          <cell r="AY7">
            <v>0</v>
          </cell>
          <cell r="BC7">
            <v>0</v>
          </cell>
          <cell r="BH7">
            <v>0</v>
          </cell>
          <cell r="BU7">
            <v>0</v>
          </cell>
        </row>
        <row r="8">
          <cell r="A8" t="str">
            <v>Бакинских комиссаров169А</v>
          </cell>
          <cell r="B8" t="str">
            <v>Бакинских комиссаров</v>
          </cell>
          <cell r="C8" t="str">
            <v>169А</v>
          </cell>
          <cell r="E8">
            <v>8884.7999999999993</v>
          </cell>
          <cell r="K8">
            <v>0</v>
          </cell>
          <cell r="O8">
            <v>0</v>
          </cell>
          <cell r="S8">
            <v>0</v>
          </cell>
          <cell r="W8">
            <v>0</v>
          </cell>
          <cell r="AA8">
            <v>0</v>
          </cell>
          <cell r="AE8">
            <v>0</v>
          </cell>
          <cell r="AI8">
            <v>0</v>
          </cell>
          <cell r="AM8">
            <v>0</v>
          </cell>
          <cell r="AQ8">
            <v>0</v>
          </cell>
          <cell r="AU8">
            <v>0</v>
          </cell>
          <cell r="AY8">
            <v>0</v>
          </cell>
          <cell r="BC8">
            <v>0</v>
          </cell>
          <cell r="BH8">
            <v>0</v>
          </cell>
          <cell r="BI8">
            <v>17985.8</v>
          </cell>
          <cell r="BJ8">
            <v>17985.8</v>
          </cell>
          <cell r="BK8">
            <v>17985.8</v>
          </cell>
          <cell r="BL8">
            <v>17985.8</v>
          </cell>
          <cell r="BM8">
            <v>17985.8</v>
          </cell>
          <cell r="BN8">
            <v>17985.8</v>
          </cell>
          <cell r="BO8">
            <v>17985.8</v>
          </cell>
          <cell r="BP8">
            <v>17985.8</v>
          </cell>
          <cell r="BQ8">
            <v>17985.8</v>
          </cell>
          <cell r="BR8">
            <v>17985.8</v>
          </cell>
          <cell r="BS8">
            <v>17985.8</v>
          </cell>
          <cell r="BT8">
            <v>17985.8</v>
          </cell>
          <cell r="BU8">
            <v>215829.59999999995</v>
          </cell>
        </row>
        <row r="9">
          <cell r="A9" t="str">
            <v>Бакинских комиссаров169В</v>
          </cell>
          <cell r="B9" t="str">
            <v>Бакинских комиссаров</v>
          </cell>
          <cell r="C9" t="str">
            <v>169В</v>
          </cell>
          <cell r="E9">
            <v>13088.7</v>
          </cell>
          <cell r="K9">
            <v>0</v>
          </cell>
          <cell r="O9">
            <v>0</v>
          </cell>
          <cell r="S9">
            <v>0</v>
          </cell>
          <cell r="W9">
            <v>0</v>
          </cell>
          <cell r="AA9">
            <v>0</v>
          </cell>
          <cell r="AE9">
            <v>0</v>
          </cell>
          <cell r="AI9">
            <v>0</v>
          </cell>
          <cell r="AM9">
            <v>0</v>
          </cell>
          <cell r="AQ9">
            <v>0</v>
          </cell>
          <cell r="AU9">
            <v>0</v>
          </cell>
          <cell r="AY9">
            <v>0</v>
          </cell>
          <cell r="BC9">
            <v>0</v>
          </cell>
          <cell r="BH9">
            <v>0</v>
          </cell>
          <cell r="BI9">
            <v>20212.739999999998</v>
          </cell>
          <cell r="BJ9">
            <v>20934.629999999997</v>
          </cell>
          <cell r="BK9">
            <v>26950.32</v>
          </cell>
          <cell r="BL9">
            <v>26950.32</v>
          </cell>
          <cell r="BM9">
            <v>26950.32</v>
          </cell>
          <cell r="BN9">
            <v>26950.32</v>
          </cell>
          <cell r="BO9">
            <v>26950.32</v>
          </cell>
          <cell r="BP9">
            <v>26950.32</v>
          </cell>
          <cell r="BQ9">
            <v>26950.32</v>
          </cell>
          <cell r="BR9">
            <v>26950.32</v>
          </cell>
          <cell r="BS9">
            <v>26950.32</v>
          </cell>
          <cell r="BT9">
            <v>26950.32</v>
          </cell>
          <cell r="BU9">
            <v>310650.57000000007</v>
          </cell>
        </row>
        <row r="10">
          <cell r="A10" t="str">
            <v>Балаклавский тупик3</v>
          </cell>
          <cell r="B10" t="str">
            <v>Балаклавский тупик</v>
          </cell>
          <cell r="C10">
            <v>3</v>
          </cell>
          <cell r="E10">
            <v>719.5</v>
          </cell>
          <cell r="K10">
            <v>0</v>
          </cell>
          <cell r="O10">
            <v>0</v>
          </cell>
          <cell r="S10">
            <v>0</v>
          </cell>
          <cell r="W10">
            <v>0</v>
          </cell>
          <cell r="AA10">
            <v>0</v>
          </cell>
          <cell r="AE10">
            <v>0</v>
          </cell>
          <cell r="AI10">
            <v>0</v>
          </cell>
          <cell r="AM10">
            <v>0</v>
          </cell>
          <cell r="AQ10">
            <v>0</v>
          </cell>
          <cell r="AU10">
            <v>0</v>
          </cell>
          <cell r="AY10">
            <v>0</v>
          </cell>
          <cell r="BC10">
            <v>0</v>
          </cell>
          <cell r="BH10">
            <v>0</v>
          </cell>
          <cell r="BU10">
            <v>0</v>
          </cell>
        </row>
        <row r="11">
          <cell r="A11" t="str">
            <v>Баумана42</v>
          </cell>
          <cell r="B11" t="str">
            <v>Баумана</v>
          </cell>
          <cell r="C11">
            <v>42</v>
          </cell>
          <cell r="E11">
            <v>2082.16</v>
          </cell>
          <cell r="F11">
            <v>3816.1</v>
          </cell>
          <cell r="G11">
            <v>509.16</v>
          </cell>
          <cell r="H11">
            <v>3816.1</v>
          </cell>
          <cell r="I11">
            <v>509.16</v>
          </cell>
          <cell r="J11">
            <v>23.862631578947369</v>
          </cell>
          <cell r="K11">
            <v>4349.1226315789472</v>
          </cell>
          <cell r="L11">
            <v>3816.1</v>
          </cell>
          <cell r="M11">
            <v>509.16</v>
          </cell>
          <cell r="N11">
            <v>23.862631578947369</v>
          </cell>
          <cell r="O11">
            <v>4349.1226315789472</v>
          </cell>
          <cell r="P11">
            <v>3816.1</v>
          </cell>
          <cell r="Q11">
            <v>509.16</v>
          </cell>
          <cell r="R11">
            <v>23.862631578947369</v>
          </cell>
          <cell r="S11">
            <v>4349.1226315789472</v>
          </cell>
          <cell r="T11">
            <v>3816.1</v>
          </cell>
          <cell r="U11">
            <v>509.16</v>
          </cell>
          <cell r="V11">
            <v>23.862631578947369</v>
          </cell>
          <cell r="W11">
            <v>4349.1226315789472</v>
          </cell>
          <cell r="X11">
            <v>3816.1</v>
          </cell>
          <cell r="Y11">
            <v>509.16</v>
          </cell>
          <cell r="Z11">
            <v>23.862631578947369</v>
          </cell>
          <cell r="AA11">
            <v>4349.1226315789472</v>
          </cell>
          <cell r="AB11">
            <v>3816.1</v>
          </cell>
          <cell r="AC11">
            <v>509.16</v>
          </cell>
          <cell r="AD11">
            <v>23.862631578947369</v>
          </cell>
          <cell r="AE11">
            <v>4349.1226315789472</v>
          </cell>
          <cell r="AF11">
            <v>3816.1</v>
          </cell>
          <cell r="AG11">
            <v>509.16</v>
          </cell>
          <cell r="AH11">
            <v>23.862631578947369</v>
          </cell>
          <cell r="AI11">
            <v>4349.1226315789472</v>
          </cell>
          <cell r="AJ11">
            <v>3816.1</v>
          </cell>
          <cell r="AK11">
            <v>509.16</v>
          </cell>
          <cell r="AL11">
            <v>23.862631578947369</v>
          </cell>
          <cell r="AM11">
            <v>4349.1226315789472</v>
          </cell>
          <cell r="AN11">
            <v>3688.9</v>
          </cell>
          <cell r="AO11">
            <v>492.19000000000005</v>
          </cell>
          <cell r="AP11">
            <v>23.862631578947369</v>
          </cell>
          <cell r="AQ11">
            <v>4204.9526315789471</v>
          </cell>
          <cell r="AR11">
            <v>3816.1</v>
          </cell>
          <cell r="AS11">
            <v>509.16</v>
          </cell>
          <cell r="AT11">
            <v>23.862631578947369</v>
          </cell>
          <cell r="AU11">
            <v>4349.1226315789472</v>
          </cell>
          <cell r="AV11">
            <v>3816.1</v>
          </cell>
          <cell r="AW11">
            <v>509.16</v>
          </cell>
          <cell r="AX11">
            <v>23.862631578947369</v>
          </cell>
          <cell r="AY11">
            <v>4349.1226315789472</v>
          </cell>
          <cell r="AZ11">
            <v>3816.1</v>
          </cell>
          <cell r="BA11">
            <v>509.16</v>
          </cell>
          <cell r="BB11">
            <v>23.862631578947369</v>
          </cell>
          <cell r="BC11">
            <v>4349.1226315789472</v>
          </cell>
          <cell r="BD11">
            <v>45665.999999999993</v>
          </cell>
          <cell r="BE11">
            <v>6092.9499999999989</v>
          </cell>
          <cell r="BF11">
            <v>286.35157894736841</v>
          </cell>
          <cell r="BG11">
            <v>52045.301578947357</v>
          </cell>
          <cell r="BH11">
            <v>61413.46</v>
          </cell>
          <cell r="BU11">
            <v>0</v>
          </cell>
        </row>
        <row r="12">
          <cell r="A12" t="str">
            <v>Баумана44</v>
          </cell>
          <cell r="B12" t="str">
            <v>Баумана</v>
          </cell>
          <cell r="C12">
            <v>44</v>
          </cell>
          <cell r="E12">
            <v>4745.1000000000004</v>
          </cell>
          <cell r="F12">
            <v>7632.2</v>
          </cell>
          <cell r="G12">
            <v>1018.32</v>
          </cell>
          <cell r="H12">
            <v>7632.2</v>
          </cell>
          <cell r="I12">
            <v>1018.32</v>
          </cell>
          <cell r="J12">
            <v>47.725263157894737</v>
          </cell>
          <cell r="K12">
            <v>8698.2452631578944</v>
          </cell>
          <cell r="L12">
            <v>7632.2</v>
          </cell>
          <cell r="M12">
            <v>1018.32</v>
          </cell>
          <cell r="N12">
            <v>47.725263157894737</v>
          </cell>
          <cell r="O12">
            <v>8698.2452631578944</v>
          </cell>
          <cell r="P12">
            <v>7632.2</v>
          </cell>
          <cell r="Q12">
            <v>1018.32</v>
          </cell>
          <cell r="R12">
            <v>47.725263157894737</v>
          </cell>
          <cell r="S12">
            <v>8698.2452631578944</v>
          </cell>
          <cell r="T12">
            <v>7632.2</v>
          </cell>
          <cell r="U12">
            <v>1018.32</v>
          </cell>
          <cell r="V12">
            <v>47.725263157894737</v>
          </cell>
          <cell r="W12">
            <v>8698.2452631578944</v>
          </cell>
          <cell r="X12">
            <v>7632.2</v>
          </cell>
          <cell r="Y12">
            <v>1018.32</v>
          </cell>
          <cell r="Z12">
            <v>47.725263157894737</v>
          </cell>
          <cell r="AA12">
            <v>8698.2452631578944</v>
          </cell>
          <cell r="AB12">
            <v>7505</v>
          </cell>
          <cell r="AC12">
            <v>1001.35</v>
          </cell>
          <cell r="AD12">
            <v>47.725263157894737</v>
          </cell>
          <cell r="AE12">
            <v>8554.0752631578944</v>
          </cell>
          <cell r="AF12">
            <v>7632.2</v>
          </cell>
          <cell r="AG12">
            <v>1018.32</v>
          </cell>
          <cell r="AH12">
            <v>47.725263157894737</v>
          </cell>
          <cell r="AI12">
            <v>8698.2452631578944</v>
          </cell>
          <cell r="AJ12">
            <v>7632.2</v>
          </cell>
          <cell r="AK12">
            <v>1018.32</v>
          </cell>
          <cell r="AL12">
            <v>47.725263157894737</v>
          </cell>
          <cell r="AM12">
            <v>8698.2452631578944</v>
          </cell>
          <cell r="AN12">
            <v>7632.2</v>
          </cell>
          <cell r="AO12">
            <v>1018.32</v>
          </cell>
          <cell r="AP12">
            <v>47.725263157894737</v>
          </cell>
          <cell r="AQ12">
            <v>8698.2452631578944</v>
          </cell>
          <cell r="AR12">
            <v>7632.2</v>
          </cell>
          <cell r="AS12">
            <v>1018.32</v>
          </cell>
          <cell r="AT12">
            <v>47.725263157894737</v>
          </cell>
          <cell r="AU12">
            <v>8698.2452631578944</v>
          </cell>
          <cell r="AV12">
            <v>7632.2</v>
          </cell>
          <cell r="AW12">
            <v>1018.32</v>
          </cell>
          <cell r="AX12">
            <v>47.725263157894737</v>
          </cell>
          <cell r="AY12">
            <v>8698.2452631578944</v>
          </cell>
          <cell r="AZ12">
            <v>7632.2</v>
          </cell>
          <cell r="BA12">
            <v>1018.32</v>
          </cell>
          <cell r="BB12">
            <v>47.725263157894737</v>
          </cell>
          <cell r="BC12">
            <v>8698.2452631578944</v>
          </cell>
          <cell r="BD12">
            <v>91459.199999999983</v>
          </cell>
          <cell r="BE12">
            <v>12202.869999999999</v>
          </cell>
          <cell r="BF12">
            <v>572.70315789473682</v>
          </cell>
          <cell r="BG12">
            <v>104234.77315789471</v>
          </cell>
          <cell r="BH12">
            <v>122997.03</v>
          </cell>
          <cell r="BU12">
            <v>0</v>
          </cell>
        </row>
        <row r="13">
          <cell r="A13" t="str">
            <v>Баумана46</v>
          </cell>
          <cell r="B13" t="str">
            <v>Баумана</v>
          </cell>
          <cell r="C13">
            <v>46</v>
          </cell>
          <cell r="E13">
            <v>4738.8</v>
          </cell>
          <cell r="F13">
            <v>7632.2</v>
          </cell>
          <cell r="G13">
            <v>1018.32</v>
          </cell>
          <cell r="H13">
            <v>7632.2</v>
          </cell>
          <cell r="I13">
            <v>1018.32</v>
          </cell>
          <cell r="J13">
            <v>47.725263157894737</v>
          </cell>
          <cell r="K13">
            <v>8698.2452631578944</v>
          </cell>
          <cell r="L13">
            <v>7632.2</v>
          </cell>
          <cell r="M13">
            <v>1018.32</v>
          </cell>
          <cell r="N13">
            <v>47.725263157894737</v>
          </cell>
          <cell r="O13">
            <v>8698.2452631578944</v>
          </cell>
          <cell r="P13">
            <v>7632.2</v>
          </cell>
          <cell r="Q13">
            <v>1018.32</v>
          </cell>
          <cell r="R13">
            <v>47.725263157894737</v>
          </cell>
          <cell r="S13">
            <v>8698.2452631578944</v>
          </cell>
          <cell r="T13">
            <v>7632.2</v>
          </cell>
          <cell r="U13">
            <v>1018.32</v>
          </cell>
          <cell r="V13">
            <v>47.725263157894737</v>
          </cell>
          <cell r="W13">
            <v>8698.2452631578944</v>
          </cell>
          <cell r="X13">
            <v>7632.2</v>
          </cell>
          <cell r="Y13">
            <v>1018.32</v>
          </cell>
          <cell r="Z13">
            <v>47.725263157894737</v>
          </cell>
          <cell r="AA13">
            <v>8698.2452631578944</v>
          </cell>
          <cell r="AB13">
            <v>7632.2</v>
          </cell>
          <cell r="AC13">
            <v>1018.32</v>
          </cell>
          <cell r="AD13">
            <v>47.725263157894737</v>
          </cell>
          <cell r="AE13">
            <v>8698.2452631578944</v>
          </cell>
          <cell r="AF13">
            <v>7632.2</v>
          </cell>
          <cell r="AG13">
            <v>1018.32</v>
          </cell>
          <cell r="AH13">
            <v>47.725263157894737</v>
          </cell>
          <cell r="AI13">
            <v>8698.2452631578944</v>
          </cell>
          <cell r="AJ13">
            <v>7139.8</v>
          </cell>
          <cell r="AK13">
            <v>952.62</v>
          </cell>
          <cell r="AL13">
            <v>47.725263157894737</v>
          </cell>
          <cell r="AM13">
            <v>8140.145263157895</v>
          </cell>
          <cell r="AN13">
            <v>7377.8</v>
          </cell>
          <cell r="AO13">
            <v>984.38000000000011</v>
          </cell>
          <cell r="AP13">
            <v>47.725263157894737</v>
          </cell>
          <cell r="AQ13">
            <v>8409.9052631578943</v>
          </cell>
          <cell r="AR13">
            <v>7632.2</v>
          </cell>
          <cell r="AS13">
            <v>1018.32</v>
          </cell>
          <cell r="AT13">
            <v>47.725263157894737</v>
          </cell>
          <cell r="AU13">
            <v>8698.2452631578944</v>
          </cell>
          <cell r="AV13">
            <v>7632.2</v>
          </cell>
          <cell r="AW13">
            <v>1018.32</v>
          </cell>
          <cell r="AX13">
            <v>47.725263157894737</v>
          </cell>
          <cell r="AY13">
            <v>8698.2452631578944</v>
          </cell>
          <cell r="AZ13">
            <v>7632.2</v>
          </cell>
          <cell r="BA13">
            <v>1018.32</v>
          </cell>
          <cell r="BB13">
            <v>47.725263157894737</v>
          </cell>
          <cell r="BC13">
            <v>8698.2452631578944</v>
          </cell>
          <cell r="BD13">
            <v>90839.599999999977</v>
          </cell>
          <cell r="BE13">
            <v>12120.199999999999</v>
          </cell>
          <cell r="BF13">
            <v>572.70315789473682</v>
          </cell>
          <cell r="BG13">
            <v>103532.50315789471</v>
          </cell>
          <cell r="BH13">
            <v>122168.35</v>
          </cell>
          <cell r="BU13">
            <v>0</v>
          </cell>
        </row>
        <row r="14">
          <cell r="A14" t="str">
            <v>Баумана48</v>
          </cell>
          <cell r="B14" t="str">
            <v>Баумана</v>
          </cell>
          <cell r="C14">
            <v>48</v>
          </cell>
          <cell r="E14">
            <v>2142.8000000000002</v>
          </cell>
          <cell r="F14">
            <v>3816.1</v>
          </cell>
          <cell r="G14">
            <v>509.16</v>
          </cell>
          <cell r="H14">
            <v>3816.1</v>
          </cell>
          <cell r="I14">
            <v>509.16</v>
          </cell>
          <cell r="J14">
            <v>23.862631578947369</v>
          </cell>
          <cell r="K14">
            <v>4349.1226315789472</v>
          </cell>
          <cell r="L14">
            <v>3816.1</v>
          </cell>
          <cell r="M14">
            <v>509.16</v>
          </cell>
          <cell r="N14">
            <v>23.862631578947369</v>
          </cell>
          <cell r="O14">
            <v>4349.1226315789472</v>
          </cell>
          <cell r="P14">
            <v>3816.1</v>
          </cell>
          <cell r="Q14">
            <v>509.16</v>
          </cell>
          <cell r="R14">
            <v>23.862631578947369</v>
          </cell>
          <cell r="S14">
            <v>4349.1226315789472</v>
          </cell>
          <cell r="T14">
            <v>3816.1</v>
          </cell>
          <cell r="U14">
            <v>509.16</v>
          </cell>
          <cell r="V14">
            <v>23.862631578947369</v>
          </cell>
          <cell r="W14">
            <v>4349.1226315789472</v>
          </cell>
          <cell r="X14">
            <v>3816.1</v>
          </cell>
          <cell r="Y14">
            <v>509.16</v>
          </cell>
          <cell r="Z14">
            <v>23.862631578947369</v>
          </cell>
          <cell r="AA14">
            <v>4349.1226315789472</v>
          </cell>
          <cell r="AB14">
            <v>3816.1</v>
          </cell>
          <cell r="AC14">
            <v>509.16</v>
          </cell>
          <cell r="AD14">
            <v>23.862631578947369</v>
          </cell>
          <cell r="AE14">
            <v>4349.1226315789472</v>
          </cell>
          <cell r="AF14">
            <v>3816.1</v>
          </cell>
          <cell r="AG14">
            <v>509.16</v>
          </cell>
          <cell r="AH14">
            <v>23.862631578947369</v>
          </cell>
          <cell r="AI14">
            <v>4349.1226315789472</v>
          </cell>
          <cell r="AJ14">
            <v>3816.1</v>
          </cell>
          <cell r="AK14">
            <v>509.16</v>
          </cell>
          <cell r="AL14">
            <v>23.862631578947369</v>
          </cell>
          <cell r="AM14">
            <v>4349.1226315789472</v>
          </cell>
          <cell r="AN14">
            <v>3816.1</v>
          </cell>
          <cell r="AO14">
            <v>509.16</v>
          </cell>
          <cell r="AP14">
            <v>23.862631578947369</v>
          </cell>
          <cell r="AQ14">
            <v>4349.1226315789472</v>
          </cell>
          <cell r="AR14">
            <v>3816.1</v>
          </cell>
          <cell r="AS14">
            <v>509.16</v>
          </cell>
          <cell r="AT14">
            <v>23.862631578947369</v>
          </cell>
          <cell r="AU14">
            <v>4349.1226315789472</v>
          </cell>
          <cell r="AV14">
            <v>3816.1</v>
          </cell>
          <cell r="AW14">
            <v>509.16</v>
          </cell>
          <cell r="AX14">
            <v>23.862631578947369</v>
          </cell>
          <cell r="AY14">
            <v>4349.1226315789472</v>
          </cell>
          <cell r="AZ14">
            <v>3816.1</v>
          </cell>
          <cell r="BA14">
            <v>509.16</v>
          </cell>
          <cell r="BB14">
            <v>23.862631578947369</v>
          </cell>
          <cell r="BC14">
            <v>4349.1226315789472</v>
          </cell>
          <cell r="BD14">
            <v>45793.19999999999</v>
          </cell>
          <cell r="BE14">
            <v>6109.9199999999992</v>
          </cell>
          <cell r="BF14">
            <v>286.35157894736841</v>
          </cell>
          <cell r="BG14">
            <v>52189.471578947356</v>
          </cell>
          <cell r="BH14">
            <v>61583.58</v>
          </cell>
          <cell r="BU14">
            <v>0</v>
          </cell>
        </row>
        <row r="15">
          <cell r="A15" t="str">
            <v>Баумана47</v>
          </cell>
          <cell r="B15" t="str">
            <v>Баумана</v>
          </cell>
          <cell r="C15">
            <v>47</v>
          </cell>
          <cell r="E15">
            <v>2567.29</v>
          </cell>
          <cell r="K15">
            <v>0</v>
          </cell>
          <cell r="O15">
            <v>0</v>
          </cell>
          <cell r="S15">
            <v>0</v>
          </cell>
          <cell r="W15">
            <v>0</v>
          </cell>
          <cell r="AA15">
            <v>0</v>
          </cell>
          <cell r="AE15">
            <v>0</v>
          </cell>
          <cell r="AI15">
            <v>0</v>
          </cell>
          <cell r="AM15">
            <v>0</v>
          </cell>
          <cell r="AQ15">
            <v>0</v>
          </cell>
          <cell r="AU15">
            <v>0</v>
          </cell>
          <cell r="AY15">
            <v>0</v>
          </cell>
          <cell r="BC15">
            <v>0</v>
          </cell>
          <cell r="BH15">
            <v>0</v>
          </cell>
          <cell r="BU15">
            <v>0</v>
          </cell>
        </row>
        <row r="16">
          <cell r="A16" t="str">
            <v>Баумана49</v>
          </cell>
          <cell r="B16" t="str">
            <v>Баумана</v>
          </cell>
          <cell r="C16">
            <v>49</v>
          </cell>
          <cell r="E16">
            <v>4675.3</v>
          </cell>
          <cell r="F16">
            <v>7632.2</v>
          </cell>
          <cell r="G16">
            <v>1018.32</v>
          </cell>
          <cell r="H16">
            <v>7386</v>
          </cell>
          <cell r="I16">
            <v>985.47</v>
          </cell>
          <cell r="J16">
            <v>47.725263157894737</v>
          </cell>
          <cell r="K16">
            <v>8419.1952631578934</v>
          </cell>
          <cell r="L16">
            <v>7632.2</v>
          </cell>
          <cell r="M16">
            <v>1018.32</v>
          </cell>
          <cell r="N16">
            <v>47.725263157894737</v>
          </cell>
          <cell r="O16">
            <v>8698.2452631578944</v>
          </cell>
          <cell r="P16">
            <v>7632.2</v>
          </cell>
          <cell r="Q16">
            <v>1018.32</v>
          </cell>
          <cell r="R16">
            <v>47.725263157894737</v>
          </cell>
          <cell r="S16">
            <v>8698.2452631578944</v>
          </cell>
          <cell r="T16">
            <v>7632.2</v>
          </cell>
          <cell r="U16">
            <v>1018.32</v>
          </cell>
          <cell r="V16">
            <v>47.725263157894737</v>
          </cell>
          <cell r="W16">
            <v>8698.2452631578944</v>
          </cell>
          <cell r="X16">
            <v>7509.0999999999995</v>
          </cell>
          <cell r="Y16">
            <v>1001.9000000000001</v>
          </cell>
          <cell r="Z16">
            <v>47.725263157894737</v>
          </cell>
          <cell r="AA16">
            <v>8558.725263157894</v>
          </cell>
          <cell r="AB16">
            <v>7632.2</v>
          </cell>
          <cell r="AC16">
            <v>1018.32</v>
          </cell>
          <cell r="AD16">
            <v>47.725263157894737</v>
          </cell>
          <cell r="AE16">
            <v>8698.2452631578944</v>
          </cell>
          <cell r="AF16">
            <v>7632.2</v>
          </cell>
          <cell r="AG16">
            <v>1018.32</v>
          </cell>
          <cell r="AH16">
            <v>47.725263157894737</v>
          </cell>
          <cell r="AI16">
            <v>8698.2452631578944</v>
          </cell>
          <cell r="AJ16">
            <v>7262.9</v>
          </cell>
          <cell r="AK16">
            <v>969.05000000000007</v>
          </cell>
          <cell r="AL16">
            <v>47.725263157894737</v>
          </cell>
          <cell r="AM16">
            <v>8279.6752631578929</v>
          </cell>
          <cell r="AN16">
            <v>7632.2</v>
          </cell>
          <cell r="AO16">
            <v>1018.32</v>
          </cell>
          <cell r="AP16">
            <v>47.725263157894737</v>
          </cell>
          <cell r="AQ16">
            <v>8698.2452631578944</v>
          </cell>
          <cell r="AR16">
            <v>7632.2</v>
          </cell>
          <cell r="AS16">
            <v>1018.32</v>
          </cell>
          <cell r="AT16">
            <v>47.725263157894737</v>
          </cell>
          <cell r="AU16">
            <v>8698.2452631578944</v>
          </cell>
          <cell r="AV16">
            <v>7632.2</v>
          </cell>
          <cell r="AW16">
            <v>1018.32</v>
          </cell>
          <cell r="AX16">
            <v>47.725263157894737</v>
          </cell>
          <cell r="AY16">
            <v>8698.2452631578944</v>
          </cell>
          <cell r="AZ16">
            <v>7632.2</v>
          </cell>
          <cell r="BA16">
            <v>1018.32</v>
          </cell>
          <cell r="BB16">
            <v>47.725263157894737</v>
          </cell>
          <cell r="BC16">
            <v>8698.2452631578944</v>
          </cell>
          <cell r="BD16">
            <v>90847.799999999988</v>
          </cell>
          <cell r="BE16">
            <v>12121.299999999997</v>
          </cell>
          <cell r="BF16">
            <v>572.70315789473682</v>
          </cell>
          <cell r="BG16">
            <v>103541.80315789473</v>
          </cell>
          <cell r="BH16">
            <v>122179.33</v>
          </cell>
          <cell r="BU16">
            <v>0</v>
          </cell>
        </row>
        <row r="17">
          <cell r="A17" t="str">
            <v>Баумана51</v>
          </cell>
          <cell r="B17" t="str">
            <v>Баумана</v>
          </cell>
          <cell r="C17">
            <v>51</v>
          </cell>
          <cell r="E17">
            <v>2598.5</v>
          </cell>
          <cell r="K17">
            <v>0</v>
          </cell>
          <cell r="O17">
            <v>0</v>
          </cell>
          <cell r="S17">
            <v>0</v>
          </cell>
          <cell r="W17">
            <v>0</v>
          </cell>
          <cell r="AA17">
            <v>0</v>
          </cell>
          <cell r="AE17">
            <v>0</v>
          </cell>
          <cell r="AI17">
            <v>0</v>
          </cell>
          <cell r="AM17">
            <v>0</v>
          </cell>
          <cell r="AQ17">
            <v>0</v>
          </cell>
          <cell r="AU17">
            <v>0</v>
          </cell>
          <cell r="AY17">
            <v>0</v>
          </cell>
          <cell r="BC17">
            <v>0</v>
          </cell>
          <cell r="BH17">
            <v>0</v>
          </cell>
          <cell r="BU17">
            <v>0</v>
          </cell>
        </row>
        <row r="18">
          <cell r="A18" t="str">
            <v>Баумана58</v>
          </cell>
          <cell r="B18" t="str">
            <v>Баумана</v>
          </cell>
          <cell r="C18">
            <v>58</v>
          </cell>
          <cell r="E18">
            <v>1322.69</v>
          </cell>
          <cell r="K18">
            <v>0</v>
          </cell>
          <cell r="O18">
            <v>0</v>
          </cell>
          <cell r="S18">
            <v>0</v>
          </cell>
          <cell r="W18">
            <v>0</v>
          </cell>
          <cell r="AA18">
            <v>0</v>
          </cell>
          <cell r="AE18">
            <v>0</v>
          </cell>
          <cell r="AI18">
            <v>0</v>
          </cell>
          <cell r="AM18">
            <v>0</v>
          </cell>
          <cell r="AQ18">
            <v>0</v>
          </cell>
          <cell r="AU18">
            <v>0</v>
          </cell>
          <cell r="AY18">
            <v>0</v>
          </cell>
          <cell r="BC18">
            <v>0</v>
          </cell>
          <cell r="BH18">
            <v>0</v>
          </cell>
          <cell r="BU18">
            <v>0</v>
          </cell>
        </row>
        <row r="19">
          <cell r="A19" t="str">
            <v>Баумана37</v>
          </cell>
          <cell r="B19" t="str">
            <v>Баумана</v>
          </cell>
          <cell r="C19">
            <v>37</v>
          </cell>
          <cell r="E19">
            <v>440.1</v>
          </cell>
          <cell r="K19">
            <v>0</v>
          </cell>
          <cell r="O19">
            <v>0</v>
          </cell>
          <cell r="S19">
            <v>0</v>
          </cell>
          <cell r="W19">
            <v>0</v>
          </cell>
          <cell r="AA19">
            <v>0</v>
          </cell>
          <cell r="AE19">
            <v>0</v>
          </cell>
          <cell r="AI19">
            <v>0</v>
          </cell>
          <cell r="AM19">
            <v>0</v>
          </cell>
          <cell r="AQ19">
            <v>0</v>
          </cell>
          <cell r="AU19">
            <v>0</v>
          </cell>
          <cell r="AY19">
            <v>0</v>
          </cell>
          <cell r="BC19">
            <v>0</v>
          </cell>
          <cell r="BH19">
            <v>0</v>
          </cell>
          <cell r="BU19">
            <v>0</v>
          </cell>
        </row>
        <row r="20">
          <cell r="A20" t="str">
            <v>Баумана39</v>
          </cell>
          <cell r="B20" t="str">
            <v>Баумана</v>
          </cell>
          <cell r="C20">
            <v>39</v>
          </cell>
          <cell r="E20">
            <v>444.4</v>
          </cell>
          <cell r="K20">
            <v>0</v>
          </cell>
          <cell r="O20">
            <v>0</v>
          </cell>
          <cell r="S20">
            <v>0</v>
          </cell>
          <cell r="W20">
            <v>0</v>
          </cell>
          <cell r="AA20">
            <v>0</v>
          </cell>
          <cell r="AE20">
            <v>0</v>
          </cell>
          <cell r="AI20">
            <v>0</v>
          </cell>
          <cell r="AM20">
            <v>0</v>
          </cell>
          <cell r="AQ20">
            <v>0</v>
          </cell>
          <cell r="AU20">
            <v>0</v>
          </cell>
          <cell r="AY20">
            <v>0</v>
          </cell>
          <cell r="BC20">
            <v>0</v>
          </cell>
          <cell r="BH20">
            <v>0</v>
          </cell>
          <cell r="BU20">
            <v>0</v>
          </cell>
        </row>
        <row r="21">
          <cell r="A21" t="str">
            <v>Баумана45</v>
          </cell>
          <cell r="B21" t="str">
            <v>Баумана</v>
          </cell>
          <cell r="C21">
            <v>45</v>
          </cell>
          <cell r="E21">
            <v>1041.0999999999999</v>
          </cell>
          <cell r="K21">
            <v>0</v>
          </cell>
          <cell r="O21">
            <v>0</v>
          </cell>
          <cell r="S21">
            <v>0</v>
          </cell>
          <cell r="W21">
            <v>0</v>
          </cell>
          <cell r="AA21">
            <v>0</v>
          </cell>
          <cell r="AE21">
            <v>0</v>
          </cell>
          <cell r="AI21">
            <v>0</v>
          </cell>
          <cell r="AM21">
            <v>0</v>
          </cell>
          <cell r="AQ21">
            <v>0</v>
          </cell>
          <cell r="AU21">
            <v>0</v>
          </cell>
          <cell r="AY21">
            <v>0</v>
          </cell>
          <cell r="BC21">
            <v>0</v>
          </cell>
          <cell r="BH21">
            <v>0</v>
          </cell>
          <cell r="BU21">
            <v>0</v>
          </cell>
        </row>
        <row r="22">
          <cell r="A22" t="str">
            <v>Верстовая пос.Садовый2</v>
          </cell>
          <cell r="B22" t="str">
            <v>Верстовая пос.Садовый</v>
          </cell>
          <cell r="C22">
            <v>2</v>
          </cell>
          <cell r="E22">
            <v>2426.6</v>
          </cell>
          <cell r="K22">
            <v>0</v>
          </cell>
          <cell r="O22">
            <v>0</v>
          </cell>
          <cell r="S22">
            <v>0</v>
          </cell>
          <cell r="W22">
            <v>0</v>
          </cell>
          <cell r="AA22">
            <v>0</v>
          </cell>
          <cell r="AE22">
            <v>0</v>
          </cell>
          <cell r="AI22">
            <v>0</v>
          </cell>
          <cell r="AM22">
            <v>0</v>
          </cell>
          <cell r="AQ22">
            <v>0</v>
          </cell>
          <cell r="AU22">
            <v>0</v>
          </cell>
          <cell r="AY22">
            <v>0</v>
          </cell>
          <cell r="BC22">
            <v>0</v>
          </cell>
          <cell r="BH22">
            <v>0</v>
          </cell>
          <cell r="BU22">
            <v>0</v>
          </cell>
        </row>
        <row r="23">
          <cell r="A23" t="str">
            <v>Верстовая пос.Садовый3</v>
          </cell>
          <cell r="B23" t="str">
            <v>Верстовая пос.Садовый</v>
          </cell>
          <cell r="C23">
            <v>3</v>
          </cell>
          <cell r="E23">
            <v>2609</v>
          </cell>
          <cell r="K23">
            <v>0</v>
          </cell>
          <cell r="O23">
            <v>0</v>
          </cell>
          <cell r="S23">
            <v>0</v>
          </cell>
          <cell r="W23">
            <v>0</v>
          </cell>
          <cell r="AA23">
            <v>0</v>
          </cell>
          <cell r="AE23">
            <v>0</v>
          </cell>
          <cell r="AI23">
            <v>0</v>
          </cell>
          <cell r="AM23">
            <v>0</v>
          </cell>
          <cell r="AQ23">
            <v>0</v>
          </cell>
          <cell r="AU23">
            <v>0</v>
          </cell>
          <cell r="AY23">
            <v>0</v>
          </cell>
          <cell r="BC23">
            <v>0</v>
          </cell>
          <cell r="BH23">
            <v>0</v>
          </cell>
          <cell r="BU23">
            <v>0</v>
          </cell>
        </row>
        <row r="24">
          <cell r="A24" t="str">
            <v>Верстовая пос.Садовый4</v>
          </cell>
          <cell r="B24" t="str">
            <v>Верстовая пос.Садовый</v>
          </cell>
          <cell r="C24">
            <v>4</v>
          </cell>
          <cell r="E24">
            <v>2614.36</v>
          </cell>
          <cell r="K24">
            <v>0</v>
          </cell>
          <cell r="O24">
            <v>0</v>
          </cell>
          <cell r="S24">
            <v>0</v>
          </cell>
          <cell r="W24">
            <v>0</v>
          </cell>
          <cell r="AA24">
            <v>0</v>
          </cell>
          <cell r="AE24">
            <v>0</v>
          </cell>
          <cell r="AI24">
            <v>0</v>
          </cell>
          <cell r="AM24">
            <v>0</v>
          </cell>
          <cell r="AQ24">
            <v>0</v>
          </cell>
          <cell r="AU24">
            <v>0</v>
          </cell>
          <cell r="AY24">
            <v>0</v>
          </cell>
          <cell r="BC24">
            <v>0</v>
          </cell>
          <cell r="BH24">
            <v>0</v>
          </cell>
          <cell r="BU24">
            <v>0</v>
          </cell>
        </row>
        <row r="25">
          <cell r="A25" t="str">
            <v>Верстовая пос.Садовый5</v>
          </cell>
          <cell r="B25" t="str">
            <v>Верстовая пос.Садовый</v>
          </cell>
          <cell r="C25">
            <v>5</v>
          </cell>
          <cell r="E25">
            <v>3435.4</v>
          </cell>
          <cell r="K25">
            <v>0</v>
          </cell>
          <cell r="O25">
            <v>0</v>
          </cell>
          <cell r="S25">
            <v>0</v>
          </cell>
          <cell r="W25">
            <v>0</v>
          </cell>
          <cell r="AA25">
            <v>0</v>
          </cell>
          <cell r="AE25">
            <v>0</v>
          </cell>
          <cell r="AI25">
            <v>0</v>
          </cell>
          <cell r="AM25">
            <v>0</v>
          </cell>
          <cell r="AQ25">
            <v>0</v>
          </cell>
          <cell r="AU25">
            <v>0</v>
          </cell>
          <cell r="AY25">
            <v>0</v>
          </cell>
          <cell r="BC25">
            <v>0</v>
          </cell>
          <cell r="BH25">
            <v>0</v>
          </cell>
          <cell r="BU25">
            <v>0</v>
          </cell>
        </row>
        <row r="26">
          <cell r="A26" t="str">
            <v>Верстовая пос.Садовый6</v>
          </cell>
          <cell r="B26" t="str">
            <v>Верстовая пос.Садовый</v>
          </cell>
          <cell r="C26">
            <v>6</v>
          </cell>
          <cell r="E26">
            <v>3479.1</v>
          </cell>
          <cell r="K26">
            <v>0</v>
          </cell>
          <cell r="O26">
            <v>0</v>
          </cell>
          <cell r="S26">
            <v>0</v>
          </cell>
          <cell r="W26">
            <v>0</v>
          </cell>
          <cell r="AA26">
            <v>0</v>
          </cell>
          <cell r="AE26">
            <v>0</v>
          </cell>
          <cell r="AI26">
            <v>0</v>
          </cell>
          <cell r="AM26">
            <v>0</v>
          </cell>
          <cell r="AQ26">
            <v>0</v>
          </cell>
          <cell r="AU26">
            <v>0</v>
          </cell>
          <cell r="AY26">
            <v>0</v>
          </cell>
          <cell r="BC26">
            <v>0</v>
          </cell>
          <cell r="BH26">
            <v>0</v>
          </cell>
          <cell r="BU26">
            <v>0</v>
          </cell>
        </row>
        <row r="27">
          <cell r="A27" t="str">
            <v>Верстовая пос.Садовый8</v>
          </cell>
          <cell r="B27" t="str">
            <v>Верстовая пос.Садовый</v>
          </cell>
          <cell r="C27">
            <v>8</v>
          </cell>
          <cell r="E27">
            <v>2593.1</v>
          </cell>
          <cell r="K27">
            <v>0</v>
          </cell>
          <cell r="O27">
            <v>0</v>
          </cell>
          <cell r="S27">
            <v>0</v>
          </cell>
          <cell r="W27">
            <v>0</v>
          </cell>
          <cell r="AA27">
            <v>0</v>
          </cell>
          <cell r="AE27">
            <v>0</v>
          </cell>
          <cell r="AI27">
            <v>0</v>
          </cell>
          <cell r="AM27">
            <v>0</v>
          </cell>
          <cell r="AQ27">
            <v>0</v>
          </cell>
          <cell r="AU27">
            <v>0</v>
          </cell>
          <cell r="AY27">
            <v>0</v>
          </cell>
          <cell r="BC27">
            <v>0</v>
          </cell>
          <cell r="BH27">
            <v>0</v>
          </cell>
          <cell r="BU27">
            <v>0</v>
          </cell>
        </row>
        <row r="28">
          <cell r="A28" t="str">
            <v>Войкова84</v>
          </cell>
          <cell r="B28" t="str">
            <v>Войкова</v>
          </cell>
          <cell r="C28">
            <v>84</v>
          </cell>
          <cell r="E28">
            <v>994.5</v>
          </cell>
          <cell r="K28">
            <v>0</v>
          </cell>
          <cell r="O28">
            <v>0</v>
          </cell>
          <cell r="S28">
            <v>0</v>
          </cell>
          <cell r="W28">
            <v>0</v>
          </cell>
          <cell r="AA28">
            <v>0</v>
          </cell>
          <cell r="AE28">
            <v>0</v>
          </cell>
          <cell r="AI28">
            <v>0</v>
          </cell>
          <cell r="AM28">
            <v>0</v>
          </cell>
          <cell r="AQ28">
            <v>0</v>
          </cell>
          <cell r="AU28">
            <v>0</v>
          </cell>
          <cell r="AY28">
            <v>0</v>
          </cell>
          <cell r="BC28">
            <v>0</v>
          </cell>
          <cell r="BH28">
            <v>0</v>
          </cell>
          <cell r="BU28">
            <v>0</v>
          </cell>
        </row>
        <row r="29">
          <cell r="A29" t="str">
            <v>Войкова88</v>
          </cell>
          <cell r="B29" t="str">
            <v>Войкова</v>
          </cell>
          <cell r="C29">
            <v>88</v>
          </cell>
          <cell r="E29">
            <v>427.6</v>
          </cell>
          <cell r="K29">
            <v>0</v>
          </cell>
          <cell r="O29">
            <v>0</v>
          </cell>
          <cell r="S29">
            <v>0</v>
          </cell>
          <cell r="W29">
            <v>0</v>
          </cell>
          <cell r="AA29">
            <v>0</v>
          </cell>
          <cell r="AE29">
            <v>0</v>
          </cell>
          <cell r="AI29">
            <v>0</v>
          </cell>
          <cell r="AM29">
            <v>0</v>
          </cell>
          <cell r="AQ29">
            <v>0</v>
          </cell>
          <cell r="AU29">
            <v>0</v>
          </cell>
          <cell r="AY29">
            <v>0</v>
          </cell>
          <cell r="BC29">
            <v>0</v>
          </cell>
          <cell r="BH29">
            <v>0</v>
          </cell>
          <cell r="BU29">
            <v>0</v>
          </cell>
        </row>
        <row r="30">
          <cell r="A30" t="str">
            <v>Войкова90</v>
          </cell>
          <cell r="B30" t="str">
            <v>Войкова</v>
          </cell>
          <cell r="C30">
            <v>90</v>
          </cell>
          <cell r="E30">
            <v>424.9</v>
          </cell>
          <cell r="K30">
            <v>0</v>
          </cell>
          <cell r="O30">
            <v>0</v>
          </cell>
          <cell r="S30">
            <v>0</v>
          </cell>
          <cell r="W30">
            <v>0</v>
          </cell>
          <cell r="AA30">
            <v>0</v>
          </cell>
          <cell r="AE30">
            <v>0</v>
          </cell>
          <cell r="AI30">
            <v>0</v>
          </cell>
          <cell r="AM30">
            <v>0</v>
          </cell>
          <cell r="AQ30">
            <v>0</v>
          </cell>
          <cell r="AU30">
            <v>0</v>
          </cell>
          <cell r="AY30">
            <v>0</v>
          </cell>
          <cell r="BC30">
            <v>0</v>
          </cell>
          <cell r="BH30">
            <v>0</v>
          </cell>
          <cell r="BU30">
            <v>0</v>
          </cell>
        </row>
        <row r="31">
          <cell r="A31" t="str">
            <v>Войкова92</v>
          </cell>
          <cell r="B31" t="str">
            <v>Войкова</v>
          </cell>
          <cell r="C31">
            <v>92</v>
          </cell>
          <cell r="E31">
            <v>426.5</v>
          </cell>
          <cell r="K31">
            <v>0</v>
          </cell>
          <cell r="O31">
            <v>0</v>
          </cell>
          <cell r="S31">
            <v>0</v>
          </cell>
          <cell r="W31">
            <v>0</v>
          </cell>
          <cell r="AA31">
            <v>0</v>
          </cell>
          <cell r="AE31">
            <v>0</v>
          </cell>
          <cell r="AI31">
            <v>0</v>
          </cell>
          <cell r="AM31">
            <v>0</v>
          </cell>
          <cell r="AQ31">
            <v>0</v>
          </cell>
          <cell r="AU31">
            <v>0</v>
          </cell>
          <cell r="AY31">
            <v>0</v>
          </cell>
          <cell r="BC31">
            <v>0</v>
          </cell>
          <cell r="BH31">
            <v>0</v>
          </cell>
          <cell r="BU31">
            <v>0</v>
          </cell>
        </row>
        <row r="32">
          <cell r="A32" t="str">
            <v>Войкова68</v>
          </cell>
          <cell r="B32" t="str">
            <v>Войкова</v>
          </cell>
          <cell r="C32">
            <v>68</v>
          </cell>
          <cell r="E32">
            <v>490.3</v>
          </cell>
          <cell r="K32">
            <v>0</v>
          </cell>
          <cell r="O32">
            <v>0</v>
          </cell>
          <cell r="S32">
            <v>0</v>
          </cell>
          <cell r="W32">
            <v>0</v>
          </cell>
          <cell r="AA32">
            <v>0</v>
          </cell>
          <cell r="AE32">
            <v>0</v>
          </cell>
          <cell r="AI32">
            <v>0</v>
          </cell>
          <cell r="AM32">
            <v>0</v>
          </cell>
          <cell r="AQ32">
            <v>0</v>
          </cell>
          <cell r="AU32">
            <v>0</v>
          </cell>
          <cell r="AY32">
            <v>0</v>
          </cell>
          <cell r="BC32">
            <v>0</v>
          </cell>
          <cell r="BH32">
            <v>0</v>
          </cell>
          <cell r="BU32">
            <v>0</v>
          </cell>
        </row>
        <row r="33">
          <cell r="A33" t="str">
            <v>Войкова70</v>
          </cell>
          <cell r="B33" t="str">
            <v>Войкова</v>
          </cell>
          <cell r="C33">
            <v>70</v>
          </cell>
          <cell r="E33">
            <v>133.9</v>
          </cell>
          <cell r="K33">
            <v>0</v>
          </cell>
          <cell r="O33">
            <v>0</v>
          </cell>
          <cell r="S33">
            <v>0</v>
          </cell>
          <cell r="W33">
            <v>0</v>
          </cell>
          <cell r="AA33">
            <v>0</v>
          </cell>
          <cell r="AE33">
            <v>0</v>
          </cell>
          <cell r="AI33">
            <v>0</v>
          </cell>
          <cell r="AM33">
            <v>0</v>
          </cell>
          <cell r="AQ33">
            <v>0</v>
          </cell>
          <cell r="AU33">
            <v>0</v>
          </cell>
          <cell r="AY33">
            <v>0</v>
          </cell>
          <cell r="BC33">
            <v>0</v>
          </cell>
          <cell r="BH33">
            <v>0</v>
          </cell>
          <cell r="BU33">
            <v>0</v>
          </cell>
        </row>
        <row r="34">
          <cell r="A34" t="str">
            <v>Войкова74</v>
          </cell>
          <cell r="B34" t="str">
            <v>Войкова</v>
          </cell>
          <cell r="C34">
            <v>74</v>
          </cell>
          <cell r="E34">
            <v>601.08000000000004</v>
          </cell>
          <cell r="K34">
            <v>0</v>
          </cell>
          <cell r="O34">
            <v>0</v>
          </cell>
          <cell r="S34">
            <v>0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  <cell r="AQ34">
            <v>0</v>
          </cell>
          <cell r="AU34">
            <v>0</v>
          </cell>
          <cell r="AY34">
            <v>0</v>
          </cell>
          <cell r="BC34">
            <v>0</v>
          </cell>
          <cell r="BH34">
            <v>0</v>
          </cell>
          <cell r="BU34">
            <v>0</v>
          </cell>
        </row>
        <row r="35">
          <cell r="A35" t="str">
            <v>Войкова76</v>
          </cell>
          <cell r="B35" t="str">
            <v>Войкова</v>
          </cell>
          <cell r="C35">
            <v>76</v>
          </cell>
          <cell r="E35">
            <v>626.92999999999995</v>
          </cell>
          <cell r="K35">
            <v>0</v>
          </cell>
          <cell r="O35">
            <v>0</v>
          </cell>
          <cell r="S35">
            <v>0</v>
          </cell>
          <cell r="W35">
            <v>0</v>
          </cell>
          <cell r="AA35">
            <v>0</v>
          </cell>
          <cell r="AE35">
            <v>0</v>
          </cell>
          <cell r="AI35">
            <v>0</v>
          </cell>
          <cell r="AM35">
            <v>0</v>
          </cell>
          <cell r="AQ35">
            <v>0</v>
          </cell>
          <cell r="AU35">
            <v>0</v>
          </cell>
          <cell r="AY35">
            <v>0</v>
          </cell>
          <cell r="BC35">
            <v>0</v>
          </cell>
          <cell r="BH35">
            <v>0</v>
          </cell>
          <cell r="BU35">
            <v>0</v>
          </cell>
        </row>
        <row r="36">
          <cell r="A36" t="str">
            <v>Войкова78</v>
          </cell>
          <cell r="B36" t="str">
            <v>Войкова</v>
          </cell>
          <cell r="C36">
            <v>78</v>
          </cell>
          <cell r="E36">
            <v>618.9</v>
          </cell>
          <cell r="K36">
            <v>0</v>
          </cell>
          <cell r="O36">
            <v>0</v>
          </cell>
          <cell r="S36">
            <v>0</v>
          </cell>
          <cell r="W36">
            <v>0</v>
          </cell>
          <cell r="AA36">
            <v>0</v>
          </cell>
          <cell r="AE36">
            <v>0</v>
          </cell>
          <cell r="AI36">
            <v>0</v>
          </cell>
          <cell r="AM36">
            <v>0</v>
          </cell>
          <cell r="AQ36">
            <v>0</v>
          </cell>
          <cell r="AU36">
            <v>0</v>
          </cell>
          <cell r="AY36">
            <v>0</v>
          </cell>
          <cell r="BC36">
            <v>0</v>
          </cell>
          <cell r="BH36">
            <v>0</v>
          </cell>
          <cell r="BU36">
            <v>0</v>
          </cell>
        </row>
        <row r="37">
          <cell r="A37" t="str">
            <v>Войкова80</v>
          </cell>
          <cell r="B37" t="str">
            <v>Войкова</v>
          </cell>
          <cell r="C37">
            <v>80</v>
          </cell>
          <cell r="E37">
            <v>381.6</v>
          </cell>
          <cell r="K37">
            <v>0</v>
          </cell>
          <cell r="O37">
            <v>0</v>
          </cell>
          <cell r="S37">
            <v>0</v>
          </cell>
          <cell r="W37">
            <v>0</v>
          </cell>
          <cell r="AA37">
            <v>0</v>
          </cell>
          <cell r="AE37">
            <v>0</v>
          </cell>
          <cell r="AI37">
            <v>0</v>
          </cell>
          <cell r="AM37">
            <v>0</v>
          </cell>
          <cell r="AQ37">
            <v>0</v>
          </cell>
          <cell r="AU37">
            <v>0</v>
          </cell>
          <cell r="AY37">
            <v>0</v>
          </cell>
          <cell r="BC37">
            <v>0</v>
          </cell>
          <cell r="BH37">
            <v>0</v>
          </cell>
          <cell r="BU37">
            <v>0</v>
          </cell>
        </row>
        <row r="38">
          <cell r="A38" t="str">
            <v>Войкова82</v>
          </cell>
          <cell r="B38" t="str">
            <v>Войкова</v>
          </cell>
          <cell r="C38">
            <v>82</v>
          </cell>
          <cell r="E38">
            <v>388.2</v>
          </cell>
          <cell r="K38">
            <v>0</v>
          </cell>
          <cell r="O38">
            <v>0</v>
          </cell>
          <cell r="S38">
            <v>0</v>
          </cell>
          <cell r="W38">
            <v>0</v>
          </cell>
          <cell r="AA38">
            <v>0</v>
          </cell>
          <cell r="AE38">
            <v>0</v>
          </cell>
          <cell r="AI38">
            <v>0</v>
          </cell>
          <cell r="AM38">
            <v>0</v>
          </cell>
          <cell r="AQ38">
            <v>0</v>
          </cell>
          <cell r="AU38">
            <v>0</v>
          </cell>
          <cell r="AY38">
            <v>0</v>
          </cell>
          <cell r="BC38">
            <v>0</v>
          </cell>
          <cell r="BH38">
            <v>0</v>
          </cell>
          <cell r="BU38">
            <v>0</v>
          </cell>
        </row>
        <row r="39">
          <cell r="A39" t="str">
            <v>Восстания36</v>
          </cell>
          <cell r="B39" t="str">
            <v>Восстания</v>
          </cell>
          <cell r="C39">
            <v>36</v>
          </cell>
          <cell r="E39">
            <v>3742.95</v>
          </cell>
          <cell r="F39">
            <v>7632.2</v>
          </cell>
          <cell r="G39">
            <v>1018.32</v>
          </cell>
          <cell r="H39">
            <v>7632.2</v>
          </cell>
          <cell r="I39">
            <v>1018.32</v>
          </cell>
          <cell r="J39">
            <v>47.725263157894737</v>
          </cell>
          <cell r="K39">
            <v>8698.2452631578944</v>
          </cell>
          <cell r="L39">
            <v>7632.2</v>
          </cell>
          <cell r="M39">
            <v>1018.32</v>
          </cell>
          <cell r="N39">
            <v>47.725263157894737</v>
          </cell>
          <cell r="O39">
            <v>8698.2452631578944</v>
          </cell>
          <cell r="P39">
            <v>7632.2</v>
          </cell>
          <cell r="Q39">
            <v>1018.32</v>
          </cell>
          <cell r="R39">
            <v>47.725263157894737</v>
          </cell>
          <cell r="S39">
            <v>8698.2452631578944</v>
          </cell>
          <cell r="T39">
            <v>7632.2</v>
          </cell>
          <cell r="U39">
            <v>1018.32</v>
          </cell>
          <cell r="V39">
            <v>47.725263157894737</v>
          </cell>
          <cell r="W39">
            <v>8698.2452631578944</v>
          </cell>
          <cell r="X39">
            <v>7632.2</v>
          </cell>
          <cell r="Y39">
            <v>1018.32</v>
          </cell>
          <cell r="Z39">
            <v>47.725263157894737</v>
          </cell>
          <cell r="AA39">
            <v>8698.2452631578944</v>
          </cell>
          <cell r="AB39">
            <v>7632.2</v>
          </cell>
          <cell r="AC39">
            <v>1018.32</v>
          </cell>
          <cell r="AD39">
            <v>47.725263157894737</v>
          </cell>
          <cell r="AE39">
            <v>8698.2452631578944</v>
          </cell>
          <cell r="AF39">
            <v>7632.2</v>
          </cell>
          <cell r="AG39">
            <v>1018.32</v>
          </cell>
          <cell r="AH39">
            <v>47.725263157894737</v>
          </cell>
          <cell r="AI39">
            <v>8698.2452631578944</v>
          </cell>
          <cell r="AJ39">
            <v>7632.2</v>
          </cell>
          <cell r="AK39">
            <v>1018.32</v>
          </cell>
          <cell r="AL39">
            <v>47.725263157894737</v>
          </cell>
          <cell r="AM39">
            <v>8698.2452631578944</v>
          </cell>
          <cell r="AN39">
            <v>7632.2</v>
          </cell>
          <cell r="AO39">
            <v>1018.32</v>
          </cell>
          <cell r="AP39">
            <v>47.725263157894737</v>
          </cell>
          <cell r="AQ39">
            <v>8698.2452631578944</v>
          </cell>
          <cell r="AR39">
            <v>7632.2</v>
          </cell>
          <cell r="AS39">
            <v>1018.32</v>
          </cell>
          <cell r="AT39">
            <v>47.725263157894737</v>
          </cell>
          <cell r="AU39">
            <v>8698.2452631578944</v>
          </cell>
          <cell r="AV39">
            <v>7632.2</v>
          </cell>
          <cell r="AW39">
            <v>1018.32</v>
          </cell>
          <cell r="AX39">
            <v>47.725263157894737</v>
          </cell>
          <cell r="AY39">
            <v>8698.2452631578944</v>
          </cell>
          <cell r="AZ39">
            <v>7632.2</v>
          </cell>
          <cell r="BA39">
            <v>1018.32</v>
          </cell>
          <cell r="BB39">
            <v>47.725263157894737</v>
          </cell>
          <cell r="BC39">
            <v>8698.2452631578944</v>
          </cell>
          <cell r="BD39">
            <v>91586.39999999998</v>
          </cell>
          <cell r="BE39">
            <v>12219.839999999998</v>
          </cell>
          <cell r="BF39">
            <v>572.70315789473682</v>
          </cell>
          <cell r="BG39">
            <v>104378.94315789471</v>
          </cell>
          <cell r="BH39">
            <v>123167.15</v>
          </cell>
          <cell r="BU39">
            <v>0</v>
          </cell>
        </row>
        <row r="40">
          <cell r="A40" t="str">
            <v>Восстания120</v>
          </cell>
          <cell r="B40" t="str">
            <v>Восстания</v>
          </cell>
          <cell r="C40">
            <v>120</v>
          </cell>
          <cell r="E40">
            <v>3137.1</v>
          </cell>
          <cell r="K40">
            <v>0</v>
          </cell>
          <cell r="O40">
            <v>0</v>
          </cell>
          <cell r="S40">
            <v>0</v>
          </cell>
          <cell r="W40">
            <v>0</v>
          </cell>
          <cell r="AA40">
            <v>0</v>
          </cell>
          <cell r="AE40">
            <v>0</v>
          </cell>
          <cell r="AI40">
            <v>0</v>
          </cell>
          <cell r="AM40">
            <v>0</v>
          </cell>
          <cell r="AQ40">
            <v>0</v>
          </cell>
          <cell r="AU40">
            <v>0</v>
          </cell>
          <cell r="AY40">
            <v>0</v>
          </cell>
          <cell r="BC40">
            <v>0</v>
          </cell>
          <cell r="BH40">
            <v>0</v>
          </cell>
          <cell r="BU40">
            <v>0</v>
          </cell>
        </row>
        <row r="41">
          <cell r="A41" t="str">
            <v>Восстания122</v>
          </cell>
          <cell r="B41" t="str">
            <v>Восстания</v>
          </cell>
          <cell r="C41">
            <v>122</v>
          </cell>
          <cell r="E41">
            <v>3179.2</v>
          </cell>
          <cell r="K41">
            <v>0</v>
          </cell>
          <cell r="O41">
            <v>0</v>
          </cell>
          <cell r="S41">
            <v>0</v>
          </cell>
          <cell r="W41">
            <v>0</v>
          </cell>
          <cell r="AA41">
            <v>0</v>
          </cell>
          <cell r="AE41">
            <v>0</v>
          </cell>
          <cell r="AI41">
            <v>0</v>
          </cell>
          <cell r="AM41">
            <v>0</v>
          </cell>
          <cell r="AQ41">
            <v>0</v>
          </cell>
          <cell r="AU41">
            <v>0</v>
          </cell>
          <cell r="AY41">
            <v>0</v>
          </cell>
          <cell r="BC41">
            <v>0</v>
          </cell>
          <cell r="BH41">
            <v>0</v>
          </cell>
          <cell r="BU41">
            <v>0</v>
          </cell>
        </row>
        <row r="42">
          <cell r="A42" t="str">
            <v>Восстания124</v>
          </cell>
          <cell r="B42" t="str">
            <v>Восстания</v>
          </cell>
          <cell r="C42">
            <v>124</v>
          </cell>
          <cell r="E42">
            <v>7191.06</v>
          </cell>
          <cell r="F42">
            <v>14385.8</v>
          </cell>
          <cell r="G42">
            <v>2036.64</v>
          </cell>
          <cell r="H42">
            <v>14153.779999999999</v>
          </cell>
          <cell r="I42">
            <v>2003.8000000000002</v>
          </cell>
          <cell r="J42">
            <v>95.450526315789475</v>
          </cell>
          <cell r="K42">
            <v>16253.030526315788</v>
          </cell>
          <cell r="L42">
            <v>14257.359999999999</v>
          </cell>
          <cell r="M42">
            <v>2018.46</v>
          </cell>
          <cell r="N42">
            <v>95.450526315789475</v>
          </cell>
          <cell r="O42">
            <v>16371.27052631579</v>
          </cell>
          <cell r="P42">
            <v>14385.8</v>
          </cell>
          <cell r="Q42">
            <v>2036.64</v>
          </cell>
          <cell r="R42">
            <v>95.450526315789475</v>
          </cell>
          <cell r="S42">
            <v>16517.890526315787</v>
          </cell>
          <cell r="T42">
            <v>14385.8</v>
          </cell>
          <cell r="U42">
            <v>2036.64</v>
          </cell>
          <cell r="V42">
            <v>95.450526315789475</v>
          </cell>
          <cell r="W42">
            <v>16517.890526315787</v>
          </cell>
          <cell r="X42">
            <v>14385.8</v>
          </cell>
          <cell r="Y42">
            <v>2036.64</v>
          </cell>
          <cell r="Z42">
            <v>95.450526315789475</v>
          </cell>
          <cell r="AA42">
            <v>16517.890526315787</v>
          </cell>
          <cell r="AB42">
            <v>14385.8</v>
          </cell>
          <cell r="AC42">
            <v>2036.64</v>
          </cell>
          <cell r="AD42">
            <v>95.450526315789475</v>
          </cell>
          <cell r="AE42">
            <v>16517.890526315787</v>
          </cell>
          <cell r="AF42">
            <v>14385.8</v>
          </cell>
          <cell r="AG42">
            <v>2036.64</v>
          </cell>
          <cell r="AH42">
            <v>95.450526315789475</v>
          </cell>
          <cell r="AI42">
            <v>16517.890526315787</v>
          </cell>
          <cell r="AJ42">
            <v>14385.8</v>
          </cell>
          <cell r="AK42">
            <v>2036.64</v>
          </cell>
          <cell r="AL42">
            <v>95.450526315789475</v>
          </cell>
          <cell r="AM42">
            <v>16517.890526315787</v>
          </cell>
          <cell r="AN42">
            <v>14385.8</v>
          </cell>
          <cell r="AO42">
            <v>2036.64</v>
          </cell>
          <cell r="AP42">
            <v>95.450526315789475</v>
          </cell>
          <cell r="AQ42">
            <v>16517.890526315787</v>
          </cell>
          <cell r="AR42">
            <v>14385.8</v>
          </cell>
          <cell r="AS42">
            <v>2036.64</v>
          </cell>
          <cell r="AT42">
            <v>95.450526315789475</v>
          </cell>
          <cell r="AU42">
            <v>16517.890526315787</v>
          </cell>
          <cell r="AV42">
            <v>14265.92</v>
          </cell>
          <cell r="AW42">
            <v>2019.67</v>
          </cell>
          <cell r="AX42">
            <v>95.450526315789475</v>
          </cell>
          <cell r="AY42">
            <v>16381.04052631579</v>
          </cell>
          <cell r="AZ42">
            <v>14385.8</v>
          </cell>
          <cell r="BA42">
            <v>2036.64</v>
          </cell>
          <cell r="BB42">
            <v>95.450526315789475</v>
          </cell>
          <cell r="BC42">
            <v>16517.890526315787</v>
          </cell>
          <cell r="BD42">
            <v>172149.26</v>
          </cell>
          <cell r="BE42">
            <v>24371.69</v>
          </cell>
          <cell r="BF42">
            <v>1145.4063157894736</v>
          </cell>
          <cell r="BG42">
            <v>197666.35631578948</v>
          </cell>
          <cell r="BH42">
            <v>233246.3</v>
          </cell>
          <cell r="BU42">
            <v>0</v>
          </cell>
        </row>
        <row r="43">
          <cell r="A43" t="str">
            <v>Даниловская5</v>
          </cell>
          <cell r="B43" t="str">
            <v>Даниловская</v>
          </cell>
          <cell r="C43">
            <v>5</v>
          </cell>
          <cell r="E43">
            <v>4838.8</v>
          </cell>
          <cell r="F43">
            <v>4268.2</v>
          </cell>
          <cell r="G43">
            <v>509.16</v>
          </cell>
          <cell r="H43">
            <v>4268.2</v>
          </cell>
          <cell r="I43">
            <v>509.16</v>
          </cell>
          <cell r="J43">
            <v>23.862631578947369</v>
          </cell>
          <cell r="K43">
            <v>4801.2226315789467</v>
          </cell>
          <cell r="L43">
            <v>4115.76</v>
          </cell>
          <cell r="M43">
            <v>490.98</v>
          </cell>
          <cell r="N43">
            <v>23.862631578947369</v>
          </cell>
          <cell r="O43">
            <v>4630.6026315789468</v>
          </cell>
          <cell r="P43">
            <v>4268.2</v>
          </cell>
          <cell r="Q43">
            <v>509.16</v>
          </cell>
          <cell r="R43">
            <v>23.862631578947369</v>
          </cell>
          <cell r="S43">
            <v>4801.2226315789467</v>
          </cell>
          <cell r="T43">
            <v>4268.2</v>
          </cell>
          <cell r="U43">
            <v>509.16</v>
          </cell>
          <cell r="V43">
            <v>23.862631578947369</v>
          </cell>
          <cell r="W43">
            <v>4801.2226315789467</v>
          </cell>
          <cell r="X43">
            <v>4268.2</v>
          </cell>
          <cell r="Y43">
            <v>509.16</v>
          </cell>
          <cell r="Z43">
            <v>23.862631578947369</v>
          </cell>
          <cell r="AA43">
            <v>4801.2226315789467</v>
          </cell>
          <cell r="AB43">
            <v>4268.2</v>
          </cell>
          <cell r="AC43">
            <v>509.16</v>
          </cell>
          <cell r="AD43">
            <v>23.862631578947369</v>
          </cell>
          <cell r="AE43">
            <v>4801.2226315789467</v>
          </cell>
          <cell r="AF43">
            <v>4130.5199999999995</v>
          </cell>
          <cell r="AG43">
            <v>492.74</v>
          </cell>
          <cell r="AH43">
            <v>23.862631578947369</v>
          </cell>
          <cell r="AI43">
            <v>4647.1226315789463</v>
          </cell>
          <cell r="AJ43">
            <v>3992.83</v>
          </cell>
          <cell r="AK43">
            <v>476.31</v>
          </cell>
          <cell r="AL43">
            <v>23.862631578947369</v>
          </cell>
          <cell r="AM43">
            <v>4493.0026315789473</v>
          </cell>
          <cell r="AN43">
            <v>4268.2</v>
          </cell>
          <cell r="AO43">
            <v>509.16</v>
          </cell>
          <cell r="AP43">
            <v>23.862631578947369</v>
          </cell>
          <cell r="AQ43">
            <v>4801.2226315789467</v>
          </cell>
          <cell r="AR43">
            <v>4268.2</v>
          </cell>
          <cell r="AS43">
            <v>509.16</v>
          </cell>
          <cell r="AT43">
            <v>23.862631578947369</v>
          </cell>
          <cell r="AU43">
            <v>4801.2226315789467</v>
          </cell>
          <cell r="AV43">
            <v>4268.2</v>
          </cell>
          <cell r="AW43">
            <v>509.16</v>
          </cell>
          <cell r="AX43">
            <v>23.862631578947369</v>
          </cell>
          <cell r="AY43">
            <v>4801.2226315789467</v>
          </cell>
          <cell r="AZ43">
            <v>4268.2</v>
          </cell>
          <cell r="BA43">
            <v>509.16</v>
          </cell>
          <cell r="BB43">
            <v>23.862631578947369</v>
          </cell>
          <cell r="BC43">
            <v>4801.2226315789467</v>
          </cell>
          <cell r="BD43">
            <v>50652.909999999989</v>
          </cell>
          <cell r="BE43">
            <v>6042.4699999999993</v>
          </cell>
          <cell r="BF43">
            <v>286.35157894736841</v>
          </cell>
          <cell r="BG43">
            <v>56981.731578947358</v>
          </cell>
          <cell r="BH43">
            <v>67238.44</v>
          </cell>
          <cell r="BU43">
            <v>0</v>
          </cell>
        </row>
        <row r="44">
          <cell r="A44" t="str">
            <v>Даниловская7</v>
          </cell>
          <cell r="B44" t="str">
            <v>Даниловская</v>
          </cell>
          <cell r="C44">
            <v>7</v>
          </cell>
          <cell r="E44">
            <v>4968.5200000000004</v>
          </cell>
          <cell r="F44">
            <v>3665.4</v>
          </cell>
          <cell r="G44">
            <v>509.16</v>
          </cell>
          <cell r="H44">
            <v>3428.92</v>
          </cell>
          <cell r="I44">
            <v>476.31</v>
          </cell>
          <cell r="J44">
            <v>23.862631578947369</v>
          </cell>
          <cell r="K44">
            <v>3929.0926315789475</v>
          </cell>
          <cell r="L44">
            <v>3403.59</v>
          </cell>
          <cell r="M44">
            <v>472.79</v>
          </cell>
          <cell r="N44">
            <v>23.862631578947369</v>
          </cell>
          <cell r="O44">
            <v>3900.2426315789476</v>
          </cell>
          <cell r="P44">
            <v>3192.4500000000003</v>
          </cell>
          <cell r="Q44">
            <v>443.46000000000004</v>
          </cell>
          <cell r="R44">
            <v>23.862631578947369</v>
          </cell>
          <cell r="S44">
            <v>3659.7726315789478</v>
          </cell>
          <cell r="T44">
            <v>3298.86</v>
          </cell>
          <cell r="U44">
            <v>458.24</v>
          </cell>
          <cell r="V44">
            <v>23.862631578947369</v>
          </cell>
          <cell r="W44">
            <v>3780.9626315789478</v>
          </cell>
          <cell r="X44">
            <v>3547.1600000000003</v>
          </cell>
          <cell r="Y44">
            <v>492.74</v>
          </cell>
          <cell r="Z44">
            <v>23.862631578947369</v>
          </cell>
          <cell r="AA44">
            <v>4063.762631578948</v>
          </cell>
          <cell r="AB44">
            <v>3665.4</v>
          </cell>
          <cell r="AC44">
            <v>509.16</v>
          </cell>
          <cell r="AD44">
            <v>23.862631578947369</v>
          </cell>
          <cell r="AE44">
            <v>4198.4226315789474</v>
          </cell>
          <cell r="AF44">
            <v>3547.1600000000003</v>
          </cell>
          <cell r="AG44">
            <v>492.74</v>
          </cell>
          <cell r="AH44">
            <v>23.862631578947369</v>
          </cell>
          <cell r="AI44">
            <v>4063.762631578948</v>
          </cell>
          <cell r="AJ44">
            <v>3665.4</v>
          </cell>
          <cell r="AK44">
            <v>509.16</v>
          </cell>
          <cell r="AL44">
            <v>23.862631578947369</v>
          </cell>
          <cell r="AM44">
            <v>4198.4226315789474</v>
          </cell>
          <cell r="AN44">
            <v>3665.4</v>
          </cell>
          <cell r="AO44">
            <v>509.16</v>
          </cell>
          <cell r="AP44">
            <v>23.862631578947369</v>
          </cell>
          <cell r="AQ44">
            <v>4198.4226315789474</v>
          </cell>
          <cell r="AR44">
            <v>3665.4</v>
          </cell>
          <cell r="AS44">
            <v>509.16</v>
          </cell>
          <cell r="AT44">
            <v>23.862631578947369</v>
          </cell>
          <cell r="AU44">
            <v>4198.4226315789474</v>
          </cell>
          <cell r="AV44">
            <v>3665.4</v>
          </cell>
          <cell r="AW44">
            <v>509.16</v>
          </cell>
          <cell r="AX44">
            <v>23.862631578947369</v>
          </cell>
          <cell r="AY44">
            <v>4198.4226315789474</v>
          </cell>
          <cell r="AZ44">
            <v>3665.4</v>
          </cell>
          <cell r="BA44">
            <v>509.16</v>
          </cell>
          <cell r="BB44">
            <v>23.862631578947369</v>
          </cell>
          <cell r="BC44">
            <v>4198.4226315789474</v>
          </cell>
          <cell r="BD44">
            <v>42410.539999999994</v>
          </cell>
          <cell r="BE44">
            <v>5891.24</v>
          </cell>
          <cell r="BF44">
            <v>286.35157894736841</v>
          </cell>
          <cell r="BG44">
            <v>48588.131578947359</v>
          </cell>
          <cell r="BH44">
            <v>57334</v>
          </cell>
          <cell r="BU44">
            <v>0</v>
          </cell>
        </row>
        <row r="45">
          <cell r="A45" t="str">
            <v>Даниловская1022</v>
          </cell>
          <cell r="B45" t="str">
            <v>Даниловская</v>
          </cell>
          <cell r="C45">
            <v>10</v>
          </cell>
          <cell r="D45">
            <v>22</v>
          </cell>
          <cell r="E45">
            <v>503.38</v>
          </cell>
          <cell r="K45">
            <v>0</v>
          </cell>
          <cell r="O45">
            <v>0</v>
          </cell>
          <cell r="S45">
            <v>0</v>
          </cell>
          <cell r="W45">
            <v>0</v>
          </cell>
          <cell r="AA45">
            <v>0</v>
          </cell>
          <cell r="AE45">
            <v>0</v>
          </cell>
          <cell r="AI45">
            <v>0</v>
          </cell>
          <cell r="AM45">
            <v>0</v>
          </cell>
          <cell r="AQ45">
            <v>0</v>
          </cell>
          <cell r="AU45">
            <v>0</v>
          </cell>
          <cell r="AY45">
            <v>0</v>
          </cell>
          <cell r="BC45">
            <v>0</v>
          </cell>
          <cell r="BH45">
            <v>0</v>
          </cell>
          <cell r="BU45">
            <v>0</v>
          </cell>
        </row>
        <row r="46">
          <cell r="A46" t="str">
            <v>Даниловская14</v>
          </cell>
          <cell r="B46" t="str">
            <v>Даниловская</v>
          </cell>
          <cell r="C46">
            <v>14</v>
          </cell>
          <cell r="E46">
            <v>736.12</v>
          </cell>
          <cell r="K46">
            <v>0</v>
          </cell>
          <cell r="O46">
            <v>0</v>
          </cell>
          <cell r="S46">
            <v>0</v>
          </cell>
          <cell r="W46">
            <v>0</v>
          </cell>
          <cell r="AA46">
            <v>0</v>
          </cell>
          <cell r="AE46">
            <v>0</v>
          </cell>
          <cell r="AI46">
            <v>0</v>
          </cell>
          <cell r="AM46">
            <v>0</v>
          </cell>
          <cell r="AQ46">
            <v>0</v>
          </cell>
          <cell r="AU46">
            <v>0</v>
          </cell>
          <cell r="AY46">
            <v>0</v>
          </cell>
          <cell r="BC46">
            <v>0</v>
          </cell>
          <cell r="BH46">
            <v>0</v>
          </cell>
          <cell r="BU46">
            <v>0</v>
          </cell>
        </row>
        <row r="47">
          <cell r="A47" t="str">
            <v>Даниловская14а</v>
          </cell>
          <cell r="B47" t="str">
            <v>Даниловская</v>
          </cell>
          <cell r="C47">
            <v>14</v>
          </cell>
          <cell r="D47" t="str">
            <v>а</v>
          </cell>
          <cell r="E47">
            <v>386.7</v>
          </cell>
          <cell r="K47">
            <v>0</v>
          </cell>
          <cell r="O47">
            <v>0</v>
          </cell>
          <cell r="S47">
            <v>0</v>
          </cell>
          <cell r="W47">
            <v>0</v>
          </cell>
          <cell r="AA47">
            <v>0</v>
          </cell>
          <cell r="AE47">
            <v>0</v>
          </cell>
          <cell r="AI47">
            <v>0</v>
          </cell>
          <cell r="AM47">
            <v>0</v>
          </cell>
          <cell r="AQ47">
            <v>0</v>
          </cell>
          <cell r="AU47">
            <v>0</v>
          </cell>
          <cell r="AY47">
            <v>0</v>
          </cell>
          <cell r="BC47">
            <v>0</v>
          </cell>
          <cell r="BH47">
            <v>0</v>
          </cell>
          <cell r="BU47">
            <v>0</v>
          </cell>
        </row>
        <row r="48">
          <cell r="A48" t="str">
            <v>Даниловская16</v>
          </cell>
          <cell r="B48" t="str">
            <v>Даниловская</v>
          </cell>
          <cell r="C48">
            <v>16</v>
          </cell>
          <cell r="E48">
            <v>723.6</v>
          </cell>
          <cell r="K48">
            <v>0</v>
          </cell>
          <cell r="O48">
            <v>0</v>
          </cell>
          <cell r="S48">
            <v>0</v>
          </cell>
          <cell r="W48">
            <v>0</v>
          </cell>
          <cell r="AA48">
            <v>0</v>
          </cell>
          <cell r="AE48">
            <v>0</v>
          </cell>
          <cell r="AI48">
            <v>0</v>
          </cell>
          <cell r="AM48">
            <v>0</v>
          </cell>
          <cell r="AQ48">
            <v>0</v>
          </cell>
          <cell r="AU48">
            <v>0</v>
          </cell>
          <cell r="AY48">
            <v>0</v>
          </cell>
          <cell r="BC48">
            <v>0</v>
          </cell>
          <cell r="BH48">
            <v>0</v>
          </cell>
          <cell r="BU48">
            <v>0</v>
          </cell>
        </row>
        <row r="49">
          <cell r="A49" t="str">
            <v>Даниловская18</v>
          </cell>
          <cell r="B49" t="str">
            <v>Даниловская</v>
          </cell>
          <cell r="C49">
            <v>18</v>
          </cell>
          <cell r="E49">
            <v>759.6</v>
          </cell>
          <cell r="K49">
            <v>0</v>
          </cell>
          <cell r="O49">
            <v>0</v>
          </cell>
          <cell r="S49">
            <v>0</v>
          </cell>
          <cell r="W49">
            <v>0</v>
          </cell>
          <cell r="AA49">
            <v>0</v>
          </cell>
          <cell r="AE49">
            <v>0</v>
          </cell>
          <cell r="AI49">
            <v>0</v>
          </cell>
          <cell r="AM49">
            <v>0</v>
          </cell>
          <cell r="AQ49">
            <v>0</v>
          </cell>
          <cell r="AU49">
            <v>0</v>
          </cell>
          <cell r="AY49">
            <v>0</v>
          </cell>
          <cell r="BC49">
            <v>0</v>
          </cell>
          <cell r="BH49">
            <v>0</v>
          </cell>
          <cell r="BU49">
            <v>0</v>
          </cell>
        </row>
        <row r="50">
          <cell r="A50" t="str">
            <v>Даниловская18а</v>
          </cell>
          <cell r="B50" t="str">
            <v>Даниловская</v>
          </cell>
          <cell r="C50">
            <v>18</v>
          </cell>
          <cell r="D50" t="str">
            <v>а</v>
          </cell>
          <cell r="E50">
            <v>386.6</v>
          </cell>
          <cell r="K50">
            <v>0</v>
          </cell>
          <cell r="O50">
            <v>0</v>
          </cell>
          <cell r="S50">
            <v>0</v>
          </cell>
          <cell r="W50">
            <v>0</v>
          </cell>
          <cell r="AA50">
            <v>0</v>
          </cell>
          <cell r="AE50">
            <v>0</v>
          </cell>
          <cell r="AI50">
            <v>0</v>
          </cell>
          <cell r="AM50">
            <v>0</v>
          </cell>
          <cell r="AQ50">
            <v>0</v>
          </cell>
          <cell r="AU50">
            <v>0</v>
          </cell>
          <cell r="AY50">
            <v>0</v>
          </cell>
          <cell r="BC50">
            <v>0</v>
          </cell>
          <cell r="BH50">
            <v>0</v>
          </cell>
          <cell r="BU50">
            <v>0</v>
          </cell>
        </row>
        <row r="51">
          <cell r="A51" t="str">
            <v>Даниловская277</v>
          </cell>
          <cell r="B51" t="str">
            <v>Даниловская</v>
          </cell>
          <cell r="C51">
            <v>2</v>
          </cell>
          <cell r="D51">
            <v>77</v>
          </cell>
          <cell r="E51">
            <v>535</v>
          </cell>
          <cell r="K51">
            <v>0</v>
          </cell>
          <cell r="O51">
            <v>0</v>
          </cell>
          <cell r="S51">
            <v>0</v>
          </cell>
          <cell r="W51">
            <v>0</v>
          </cell>
          <cell r="AA51">
            <v>0</v>
          </cell>
          <cell r="AE51">
            <v>0</v>
          </cell>
          <cell r="AI51">
            <v>0</v>
          </cell>
          <cell r="AM51">
            <v>0</v>
          </cell>
          <cell r="AQ51">
            <v>0</v>
          </cell>
          <cell r="AU51">
            <v>0</v>
          </cell>
          <cell r="AY51">
            <v>0</v>
          </cell>
          <cell r="BC51">
            <v>0</v>
          </cell>
          <cell r="BH51">
            <v>0</v>
          </cell>
          <cell r="BU51">
            <v>0</v>
          </cell>
        </row>
        <row r="52">
          <cell r="A52" t="str">
            <v>Даниловская2а</v>
          </cell>
          <cell r="B52" t="str">
            <v>Даниловская</v>
          </cell>
          <cell r="C52">
            <v>2</v>
          </cell>
          <cell r="D52" t="str">
            <v>а</v>
          </cell>
          <cell r="E52">
            <v>844.94</v>
          </cell>
          <cell r="K52">
            <v>0</v>
          </cell>
          <cell r="O52">
            <v>0</v>
          </cell>
          <cell r="S52">
            <v>0</v>
          </cell>
          <cell r="W52">
            <v>0</v>
          </cell>
          <cell r="AA52">
            <v>0</v>
          </cell>
          <cell r="AE52">
            <v>0</v>
          </cell>
          <cell r="AI52">
            <v>0</v>
          </cell>
          <cell r="AM52">
            <v>0</v>
          </cell>
          <cell r="AQ52">
            <v>0</v>
          </cell>
          <cell r="AU52">
            <v>0</v>
          </cell>
          <cell r="AY52">
            <v>0</v>
          </cell>
          <cell r="BC52">
            <v>0</v>
          </cell>
          <cell r="BH52">
            <v>0</v>
          </cell>
          <cell r="BU52">
            <v>0</v>
          </cell>
        </row>
        <row r="53">
          <cell r="A53" t="str">
            <v>Даниловская2б</v>
          </cell>
          <cell r="B53" t="str">
            <v>Даниловская</v>
          </cell>
          <cell r="C53">
            <v>2</v>
          </cell>
          <cell r="D53" t="str">
            <v>б</v>
          </cell>
          <cell r="E53">
            <v>918.72</v>
          </cell>
          <cell r="K53">
            <v>0</v>
          </cell>
          <cell r="O53">
            <v>0</v>
          </cell>
          <cell r="S53">
            <v>0</v>
          </cell>
          <cell r="W53">
            <v>0</v>
          </cell>
          <cell r="AA53">
            <v>0</v>
          </cell>
          <cell r="AE53">
            <v>0</v>
          </cell>
          <cell r="AI53">
            <v>0</v>
          </cell>
          <cell r="AM53">
            <v>0</v>
          </cell>
          <cell r="AQ53">
            <v>0</v>
          </cell>
          <cell r="AU53">
            <v>0</v>
          </cell>
          <cell r="AY53">
            <v>0</v>
          </cell>
          <cell r="BC53">
            <v>0</v>
          </cell>
          <cell r="BH53">
            <v>0</v>
          </cell>
          <cell r="BU53">
            <v>0</v>
          </cell>
        </row>
        <row r="54">
          <cell r="A54" t="str">
            <v>Даниловская2в</v>
          </cell>
          <cell r="B54" t="str">
            <v>Даниловская</v>
          </cell>
          <cell r="C54">
            <v>2</v>
          </cell>
          <cell r="D54" t="str">
            <v>в</v>
          </cell>
          <cell r="E54">
            <v>755.12</v>
          </cell>
          <cell r="K54">
            <v>0</v>
          </cell>
          <cell r="O54">
            <v>0</v>
          </cell>
          <cell r="S54">
            <v>0</v>
          </cell>
          <cell r="W54">
            <v>0</v>
          </cell>
          <cell r="AA54">
            <v>0</v>
          </cell>
          <cell r="AE54">
            <v>0</v>
          </cell>
          <cell r="AI54">
            <v>0</v>
          </cell>
          <cell r="AM54">
            <v>0</v>
          </cell>
          <cell r="AQ54">
            <v>0</v>
          </cell>
          <cell r="AU54">
            <v>0</v>
          </cell>
          <cell r="AY54">
            <v>0</v>
          </cell>
          <cell r="BC54">
            <v>0</v>
          </cell>
          <cell r="BH54">
            <v>0</v>
          </cell>
          <cell r="BU54">
            <v>0</v>
          </cell>
        </row>
        <row r="55">
          <cell r="A55" t="str">
            <v>Даниловская2г</v>
          </cell>
          <cell r="B55" t="str">
            <v>Даниловская</v>
          </cell>
          <cell r="C55">
            <v>2</v>
          </cell>
          <cell r="D55" t="str">
            <v>г</v>
          </cell>
          <cell r="E55">
            <v>711.17</v>
          </cell>
          <cell r="K55">
            <v>0</v>
          </cell>
          <cell r="O55">
            <v>0</v>
          </cell>
          <cell r="S55">
            <v>0</v>
          </cell>
          <cell r="W55">
            <v>0</v>
          </cell>
          <cell r="AA55">
            <v>0</v>
          </cell>
          <cell r="AE55">
            <v>0</v>
          </cell>
          <cell r="AI55">
            <v>0</v>
          </cell>
          <cell r="AM55">
            <v>0</v>
          </cell>
          <cell r="AQ55">
            <v>0</v>
          </cell>
          <cell r="AU55">
            <v>0</v>
          </cell>
          <cell r="AY55">
            <v>0</v>
          </cell>
          <cell r="BC55">
            <v>0</v>
          </cell>
          <cell r="BH55">
            <v>0</v>
          </cell>
          <cell r="BU55">
            <v>0</v>
          </cell>
        </row>
        <row r="56">
          <cell r="A56" t="str">
            <v>Даниловская20</v>
          </cell>
          <cell r="B56" t="str">
            <v>Даниловская</v>
          </cell>
          <cell r="C56">
            <v>20</v>
          </cell>
          <cell r="E56">
            <v>407.12</v>
          </cell>
          <cell r="K56">
            <v>0</v>
          </cell>
          <cell r="O56">
            <v>0</v>
          </cell>
          <cell r="S56">
            <v>0</v>
          </cell>
          <cell r="W56">
            <v>0</v>
          </cell>
          <cell r="AA56">
            <v>0</v>
          </cell>
          <cell r="AE56">
            <v>0</v>
          </cell>
          <cell r="AI56">
            <v>0</v>
          </cell>
          <cell r="AM56">
            <v>0</v>
          </cell>
          <cell r="AQ56">
            <v>0</v>
          </cell>
          <cell r="AU56">
            <v>0</v>
          </cell>
          <cell r="AY56">
            <v>0</v>
          </cell>
          <cell r="BC56">
            <v>0</v>
          </cell>
          <cell r="BH56">
            <v>0</v>
          </cell>
          <cell r="BU56">
            <v>0</v>
          </cell>
        </row>
        <row r="57">
          <cell r="A57" t="str">
            <v>Даниловская22</v>
          </cell>
          <cell r="B57" t="str">
            <v>Даниловская</v>
          </cell>
          <cell r="C57">
            <v>22</v>
          </cell>
          <cell r="E57">
            <v>543.4</v>
          </cell>
          <cell r="K57">
            <v>0</v>
          </cell>
          <cell r="O57">
            <v>0</v>
          </cell>
          <cell r="S57">
            <v>0</v>
          </cell>
          <cell r="W57">
            <v>0</v>
          </cell>
          <cell r="AA57">
            <v>0</v>
          </cell>
          <cell r="AE57">
            <v>0</v>
          </cell>
          <cell r="AI57">
            <v>0</v>
          </cell>
          <cell r="AM57">
            <v>0</v>
          </cell>
          <cell r="AQ57">
            <v>0</v>
          </cell>
          <cell r="AU57">
            <v>0</v>
          </cell>
          <cell r="AY57">
            <v>0</v>
          </cell>
          <cell r="BC57">
            <v>0</v>
          </cell>
          <cell r="BH57">
            <v>0</v>
          </cell>
          <cell r="BU57">
            <v>0</v>
          </cell>
        </row>
        <row r="58">
          <cell r="A58" t="str">
            <v>Даниловская4</v>
          </cell>
          <cell r="B58" t="str">
            <v>Даниловская</v>
          </cell>
          <cell r="C58">
            <v>4</v>
          </cell>
          <cell r="E58">
            <v>464</v>
          </cell>
          <cell r="K58">
            <v>0</v>
          </cell>
          <cell r="O58">
            <v>0</v>
          </cell>
          <cell r="S58">
            <v>0</v>
          </cell>
          <cell r="W58">
            <v>0</v>
          </cell>
          <cell r="AA58">
            <v>0</v>
          </cell>
          <cell r="AE58">
            <v>0</v>
          </cell>
          <cell r="AI58">
            <v>0</v>
          </cell>
          <cell r="AM58">
            <v>0</v>
          </cell>
          <cell r="AQ58">
            <v>0</v>
          </cell>
          <cell r="AU58">
            <v>0</v>
          </cell>
          <cell r="AY58">
            <v>0</v>
          </cell>
          <cell r="BC58">
            <v>0</v>
          </cell>
          <cell r="BH58">
            <v>0</v>
          </cell>
          <cell r="BU58">
            <v>0</v>
          </cell>
        </row>
        <row r="59">
          <cell r="A59" t="str">
            <v>Даниловская46</v>
          </cell>
          <cell r="B59" t="str">
            <v>Даниловская</v>
          </cell>
          <cell r="C59">
            <v>46</v>
          </cell>
          <cell r="E59">
            <v>9988.7999999999993</v>
          </cell>
          <cell r="F59">
            <v>19834</v>
          </cell>
          <cell r="G59">
            <v>2545.8000000000002</v>
          </cell>
          <cell r="H59">
            <v>19706.04</v>
          </cell>
          <cell r="I59">
            <v>2529.38</v>
          </cell>
          <cell r="J59">
            <v>119.31315789473685</v>
          </cell>
          <cell r="K59">
            <v>22354.733157894738</v>
          </cell>
          <cell r="L59">
            <v>19408.990000000002</v>
          </cell>
          <cell r="M59">
            <v>2491.25</v>
          </cell>
          <cell r="N59">
            <v>119.31315789473685</v>
          </cell>
          <cell r="O59">
            <v>22019.553157894738</v>
          </cell>
          <cell r="P59">
            <v>19706.04</v>
          </cell>
          <cell r="Q59">
            <v>2529.38</v>
          </cell>
          <cell r="R59">
            <v>119.31315789473685</v>
          </cell>
          <cell r="S59">
            <v>22354.733157894738</v>
          </cell>
          <cell r="T59">
            <v>19437.32</v>
          </cell>
          <cell r="U59">
            <v>2494.88</v>
          </cell>
          <cell r="V59">
            <v>119.31315789473685</v>
          </cell>
          <cell r="W59">
            <v>22051.513157894737</v>
          </cell>
          <cell r="X59">
            <v>19706.04</v>
          </cell>
          <cell r="Y59">
            <v>2529.38</v>
          </cell>
          <cell r="Z59">
            <v>119.31315789473685</v>
          </cell>
          <cell r="AA59">
            <v>22354.733157894738</v>
          </cell>
          <cell r="AB59">
            <v>19834</v>
          </cell>
          <cell r="AC59">
            <v>2545.8000000000002</v>
          </cell>
          <cell r="AD59">
            <v>119.31315789473685</v>
          </cell>
          <cell r="AE59">
            <v>22499.113157894735</v>
          </cell>
          <cell r="AF59">
            <v>19706.04</v>
          </cell>
          <cell r="AG59">
            <v>2529.38</v>
          </cell>
          <cell r="AH59">
            <v>119.31315789473685</v>
          </cell>
          <cell r="AI59">
            <v>22354.733157894738</v>
          </cell>
          <cell r="AJ59">
            <v>19834</v>
          </cell>
          <cell r="AK59">
            <v>2545.8000000000002</v>
          </cell>
          <cell r="AL59">
            <v>119.31315789473685</v>
          </cell>
          <cell r="AM59">
            <v>22499.113157894735</v>
          </cell>
          <cell r="AN59">
            <v>19569.54</v>
          </cell>
          <cell r="AO59">
            <v>2511.86</v>
          </cell>
          <cell r="AP59">
            <v>119.31315789473685</v>
          </cell>
          <cell r="AQ59">
            <v>22200.713157894737</v>
          </cell>
          <cell r="AR59">
            <v>19834</v>
          </cell>
          <cell r="AS59">
            <v>2545.8000000000002</v>
          </cell>
          <cell r="AT59">
            <v>119.31315789473685</v>
          </cell>
          <cell r="AU59">
            <v>22499.113157894735</v>
          </cell>
          <cell r="AV59">
            <v>19834</v>
          </cell>
          <cell r="AW59">
            <v>2545.8000000000002</v>
          </cell>
          <cell r="AX59">
            <v>119.31315789473685</v>
          </cell>
          <cell r="AY59">
            <v>22499.113157894735</v>
          </cell>
          <cell r="AZ59">
            <v>19834</v>
          </cell>
          <cell r="BA59">
            <v>2545.8000000000002</v>
          </cell>
          <cell r="BB59">
            <v>119.31315789473685</v>
          </cell>
          <cell r="BC59">
            <v>22499.113157894735</v>
          </cell>
          <cell r="BD59">
            <v>236410.01000000004</v>
          </cell>
          <cell r="BE59">
            <v>30344.510000000006</v>
          </cell>
          <cell r="BF59">
            <v>1431.7578947368422</v>
          </cell>
          <cell r="BG59">
            <v>268186.27789473685</v>
          </cell>
          <cell r="BH59">
            <v>316459.81</v>
          </cell>
          <cell r="BU59">
            <v>0</v>
          </cell>
        </row>
        <row r="60">
          <cell r="A60" t="str">
            <v>Донская22</v>
          </cell>
          <cell r="B60" t="str">
            <v>Донская</v>
          </cell>
          <cell r="C60">
            <v>22</v>
          </cell>
          <cell r="E60">
            <v>2517.9</v>
          </cell>
          <cell r="K60">
            <v>0</v>
          </cell>
          <cell r="O60">
            <v>0</v>
          </cell>
          <cell r="S60">
            <v>0</v>
          </cell>
          <cell r="W60">
            <v>0</v>
          </cell>
          <cell r="AA60">
            <v>0</v>
          </cell>
          <cell r="AE60">
            <v>0</v>
          </cell>
          <cell r="AI60">
            <v>0</v>
          </cell>
          <cell r="AM60">
            <v>0</v>
          </cell>
          <cell r="AQ60">
            <v>0</v>
          </cell>
          <cell r="AU60">
            <v>0</v>
          </cell>
          <cell r="AY60">
            <v>0</v>
          </cell>
          <cell r="BC60">
            <v>0</v>
          </cell>
          <cell r="BH60">
            <v>0</v>
          </cell>
          <cell r="BU60">
            <v>0</v>
          </cell>
        </row>
        <row r="61">
          <cell r="A61" t="str">
            <v>Донская50</v>
          </cell>
          <cell r="B61" t="str">
            <v>Донская</v>
          </cell>
          <cell r="C61">
            <v>50</v>
          </cell>
          <cell r="E61">
            <v>985.1</v>
          </cell>
          <cell r="K61">
            <v>0</v>
          </cell>
          <cell r="O61">
            <v>0</v>
          </cell>
          <cell r="S61">
            <v>0</v>
          </cell>
          <cell r="W61">
            <v>0</v>
          </cell>
          <cell r="AA61">
            <v>0</v>
          </cell>
          <cell r="AE61">
            <v>0</v>
          </cell>
          <cell r="AI61">
            <v>0</v>
          </cell>
          <cell r="AM61">
            <v>0</v>
          </cell>
          <cell r="AQ61">
            <v>0</v>
          </cell>
          <cell r="AU61">
            <v>0</v>
          </cell>
          <cell r="AY61">
            <v>0</v>
          </cell>
          <cell r="BC61">
            <v>0</v>
          </cell>
          <cell r="BH61">
            <v>0</v>
          </cell>
          <cell r="BU61">
            <v>0</v>
          </cell>
        </row>
        <row r="62">
          <cell r="A62" t="str">
            <v>Донская59</v>
          </cell>
          <cell r="B62" t="str">
            <v>Донская</v>
          </cell>
          <cell r="C62">
            <v>59</v>
          </cell>
          <cell r="E62">
            <v>635.4</v>
          </cell>
          <cell r="K62">
            <v>0</v>
          </cell>
          <cell r="O62">
            <v>0</v>
          </cell>
          <cell r="S62">
            <v>0</v>
          </cell>
          <cell r="W62">
            <v>0</v>
          </cell>
          <cell r="AA62">
            <v>0</v>
          </cell>
          <cell r="AE62">
            <v>0</v>
          </cell>
          <cell r="AI62">
            <v>0</v>
          </cell>
          <cell r="AM62">
            <v>0</v>
          </cell>
          <cell r="AQ62">
            <v>0</v>
          </cell>
          <cell r="AU62">
            <v>0</v>
          </cell>
          <cell r="AY62">
            <v>0</v>
          </cell>
          <cell r="BC62">
            <v>0</v>
          </cell>
          <cell r="BH62">
            <v>0</v>
          </cell>
          <cell r="BU62">
            <v>0</v>
          </cell>
        </row>
        <row r="63">
          <cell r="A63" t="str">
            <v>Донская32</v>
          </cell>
          <cell r="B63" t="str">
            <v>Донская</v>
          </cell>
          <cell r="C63">
            <v>32</v>
          </cell>
          <cell r="E63">
            <v>505.6</v>
          </cell>
          <cell r="K63">
            <v>0</v>
          </cell>
          <cell r="O63">
            <v>0</v>
          </cell>
          <cell r="S63">
            <v>0</v>
          </cell>
          <cell r="W63">
            <v>0</v>
          </cell>
          <cell r="AA63">
            <v>0</v>
          </cell>
          <cell r="AE63">
            <v>0</v>
          </cell>
          <cell r="AI63">
            <v>0</v>
          </cell>
          <cell r="AM63">
            <v>0</v>
          </cell>
          <cell r="AQ63">
            <v>0</v>
          </cell>
          <cell r="AU63">
            <v>0</v>
          </cell>
          <cell r="AY63">
            <v>0</v>
          </cell>
          <cell r="BC63">
            <v>0</v>
          </cell>
          <cell r="BH63">
            <v>0</v>
          </cell>
          <cell r="BU63">
            <v>0</v>
          </cell>
        </row>
        <row r="64">
          <cell r="A64" t="str">
            <v>Донская41</v>
          </cell>
          <cell r="B64" t="str">
            <v>Донская</v>
          </cell>
          <cell r="C64">
            <v>41</v>
          </cell>
          <cell r="E64">
            <v>368.5</v>
          </cell>
          <cell r="K64">
            <v>0</v>
          </cell>
          <cell r="O64">
            <v>0</v>
          </cell>
          <cell r="S64">
            <v>0</v>
          </cell>
          <cell r="W64">
            <v>0</v>
          </cell>
          <cell r="AA64">
            <v>0</v>
          </cell>
          <cell r="AE64">
            <v>0</v>
          </cell>
          <cell r="AI64">
            <v>0</v>
          </cell>
          <cell r="AM64">
            <v>0</v>
          </cell>
          <cell r="AQ64">
            <v>0</v>
          </cell>
          <cell r="AU64">
            <v>0</v>
          </cell>
          <cell r="AY64">
            <v>0</v>
          </cell>
          <cell r="BC64">
            <v>0</v>
          </cell>
          <cell r="BH64">
            <v>0</v>
          </cell>
          <cell r="BU64">
            <v>0</v>
          </cell>
        </row>
        <row r="65">
          <cell r="A65" t="str">
            <v>Донская27</v>
          </cell>
          <cell r="B65" t="str">
            <v>Донская</v>
          </cell>
          <cell r="C65">
            <v>27</v>
          </cell>
          <cell r="E65">
            <v>1036.3</v>
          </cell>
          <cell r="K65">
            <v>0</v>
          </cell>
          <cell r="O65">
            <v>0</v>
          </cell>
          <cell r="S65">
            <v>0</v>
          </cell>
          <cell r="W65">
            <v>0</v>
          </cell>
          <cell r="AA65">
            <v>0</v>
          </cell>
          <cell r="AE65">
            <v>0</v>
          </cell>
          <cell r="AI65">
            <v>0</v>
          </cell>
          <cell r="AM65">
            <v>0</v>
          </cell>
          <cell r="AQ65">
            <v>0</v>
          </cell>
          <cell r="AU65">
            <v>0</v>
          </cell>
          <cell r="AY65">
            <v>0</v>
          </cell>
          <cell r="BC65">
            <v>0</v>
          </cell>
          <cell r="BH65">
            <v>0</v>
          </cell>
          <cell r="BU65">
            <v>0</v>
          </cell>
        </row>
        <row r="66">
          <cell r="A66" t="str">
            <v>Донская31</v>
          </cell>
          <cell r="B66" t="str">
            <v>Донская</v>
          </cell>
          <cell r="C66">
            <v>31</v>
          </cell>
          <cell r="E66">
            <v>6294.95</v>
          </cell>
          <cell r="K66">
            <v>0</v>
          </cell>
          <cell r="O66">
            <v>0</v>
          </cell>
          <cell r="S66">
            <v>0</v>
          </cell>
          <cell r="W66">
            <v>0</v>
          </cell>
          <cell r="AA66">
            <v>0</v>
          </cell>
          <cell r="AE66">
            <v>0</v>
          </cell>
          <cell r="AI66">
            <v>0</v>
          </cell>
          <cell r="AM66">
            <v>0</v>
          </cell>
          <cell r="AQ66">
            <v>0</v>
          </cell>
          <cell r="AU66">
            <v>0</v>
          </cell>
          <cell r="AY66">
            <v>0</v>
          </cell>
          <cell r="BC66">
            <v>0</v>
          </cell>
          <cell r="BH66">
            <v>0</v>
          </cell>
          <cell r="BU66">
            <v>0</v>
          </cell>
        </row>
        <row r="67">
          <cell r="A67" t="str">
            <v>Замятина пер.20</v>
          </cell>
          <cell r="B67" t="str">
            <v>Замятина пер.</v>
          </cell>
          <cell r="C67">
            <v>20</v>
          </cell>
          <cell r="E67">
            <v>3886.2</v>
          </cell>
          <cell r="F67">
            <v>7330.8</v>
          </cell>
          <cell r="G67">
            <v>1018.32</v>
          </cell>
          <cell r="H67">
            <v>7330.8</v>
          </cell>
          <cell r="I67">
            <v>1018.32</v>
          </cell>
          <cell r="J67">
            <v>47.725263157894737</v>
          </cell>
          <cell r="K67">
            <v>8396.8452631578948</v>
          </cell>
          <cell r="L67">
            <v>7330.8</v>
          </cell>
          <cell r="M67">
            <v>1018.32</v>
          </cell>
          <cell r="N67">
            <v>47.725263157894737</v>
          </cell>
          <cell r="O67">
            <v>8396.8452631578948</v>
          </cell>
          <cell r="P67">
            <v>7330.8</v>
          </cell>
          <cell r="Q67">
            <v>1018.32</v>
          </cell>
          <cell r="R67">
            <v>47.725263157894737</v>
          </cell>
          <cell r="S67">
            <v>8396.8452631578948</v>
          </cell>
          <cell r="T67">
            <v>7330.8</v>
          </cell>
          <cell r="U67">
            <v>1018.32</v>
          </cell>
          <cell r="V67">
            <v>47.725263157894737</v>
          </cell>
          <cell r="W67">
            <v>8396.8452631578948</v>
          </cell>
          <cell r="X67">
            <v>7330.8</v>
          </cell>
          <cell r="Y67">
            <v>1018.32</v>
          </cell>
          <cell r="Z67">
            <v>47.725263157894737</v>
          </cell>
          <cell r="AA67">
            <v>8396.8452631578948</v>
          </cell>
          <cell r="AB67">
            <v>7330.8</v>
          </cell>
          <cell r="AC67">
            <v>1018.32</v>
          </cell>
          <cell r="AD67">
            <v>47.725263157894737</v>
          </cell>
          <cell r="AE67">
            <v>8396.8452631578948</v>
          </cell>
          <cell r="AF67">
            <v>7212.56</v>
          </cell>
          <cell r="AG67">
            <v>1001.9000000000001</v>
          </cell>
          <cell r="AH67">
            <v>47.725263157894737</v>
          </cell>
          <cell r="AI67">
            <v>8262.185263157895</v>
          </cell>
          <cell r="AJ67">
            <v>7212.56</v>
          </cell>
          <cell r="AK67">
            <v>1001.9000000000001</v>
          </cell>
          <cell r="AL67">
            <v>47.725263157894737</v>
          </cell>
          <cell r="AM67">
            <v>8262.185263157895</v>
          </cell>
          <cell r="AN67">
            <v>7330.8</v>
          </cell>
          <cell r="AO67">
            <v>1018.32</v>
          </cell>
          <cell r="AP67">
            <v>47.725263157894737</v>
          </cell>
          <cell r="AQ67">
            <v>8396.8452631578948</v>
          </cell>
          <cell r="AR67">
            <v>7330.8</v>
          </cell>
          <cell r="AS67">
            <v>1018.32</v>
          </cell>
          <cell r="AT67">
            <v>47.725263157894737</v>
          </cell>
          <cell r="AU67">
            <v>8396.8452631578948</v>
          </cell>
          <cell r="AV67">
            <v>7330.8</v>
          </cell>
          <cell r="AW67">
            <v>1018.32</v>
          </cell>
          <cell r="AX67">
            <v>47.725263157894737</v>
          </cell>
          <cell r="AY67">
            <v>8396.8452631578948</v>
          </cell>
          <cell r="AZ67">
            <v>7330.8</v>
          </cell>
          <cell r="BA67">
            <v>1018.32</v>
          </cell>
          <cell r="BB67">
            <v>47.725263157894737</v>
          </cell>
          <cell r="BC67">
            <v>8396.8452631578948</v>
          </cell>
          <cell r="BD67">
            <v>87733.12000000001</v>
          </cell>
          <cell r="BE67">
            <v>12186.999999999998</v>
          </cell>
          <cell r="BF67">
            <v>572.70315789473682</v>
          </cell>
          <cell r="BG67">
            <v>100492.82315789475</v>
          </cell>
          <cell r="BH67">
            <v>118581.53</v>
          </cell>
          <cell r="BU67">
            <v>0</v>
          </cell>
        </row>
        <row r="68">
          <cell r="A68" t="str">
            <v>Замятина пер.25</v>
          </cell>
          <cell r="B68" t="str">
            <v>Замятина пер.</v>
          </cell>
          <cell r="C68">
            <v>25</v>
          </cell>
          <cell r="E68">
            <v>408.34</v>
          </cell>
          <cell r="K68">
            <v>0</v>
          </cell>
          <cell r="O68">
            <v>0</v>
          </cell>
          <cell r="S68">
            <v>0</v>
          </cell>
          <cell r="W68">
            <v>0</v>
          </cell>
          <cell r="AA68">
            <v>0</v>
          </cell>
          <cell r="AE68">
            <v>0</v>
          </cell>
          <cell r="AI68">
            <v>0</v>
          </cell>
          <cell r="AM68">
            <v>0</v>
          </cell>
          <cell r="AQ68">
            <v>0</v>
          </cell>
          <cell r="AU68">
            <v>0</v>
          </cell>
          <cell r="AY68">
            <v>0</v>
          </cell>
          <cell r="BC68">
            <v>0</v>
          </cell>
          <cell r="BH68">
            <v>0</v>
          </cell>
          <cell r="BU68">
            <v>0</v>
          </cell>
        </row>
        <row r="69">
          <cell r="A69" t="str">
            <v>Замятина пер.25а</v>
          </cell>
          <cell r="B69" t="str">
            <v>Замятина пер.</v>
          </cell>
          <cell r="C69">
            <v>25</v>
          </cell>
          <cell r="D69" t="str">
            <v>а</v>
          </cell>
          <cell r="E69">
            <v>398.5</v>
          </cell>
          <cell r="K69">
            <v>0</v>
          </cell>
          <cell r="O69">
            <v>0</v>
          </cell>
          <cell r="S69">
            <v>0</v>
          </cell>
          <cell r="W69">
            <v>0</v>
          </cell>
          <cell r="AA69">
            <v>0</v>
          </cell>
          <cell r="AE69">
            <v>0</v>
          </cell>
          <cell r="AI69">
            <v>0</v>
          </cell>
          <cell r="AM69">
            <v>0</v>
          </cell>
          <cell r="AQ69">
            <v>0</v>
          </cell>
          <cell r="AU69">
            <v>0</v>
          </cell>
          <cell r="AY69">
            <v>0</v>
          </cell>
          <cell r="BC69">
            <v>0</v>
          </cell>
          <cell r="BH69">
            <v>0</v>
          </cell>
          <cell r="BU69">
            <v>0</v>
          </cell>
        </row>
        <row r="70">
          <cell r="A70" t="str">
            <v>Замятина пер.27</v>
          </cell>
          <cell r="B70" t="str">
            <v>Замятина пер.</v>
          </cell>
          <cell r="C70">
            <v>27</v>
          </cell>
          <cell r="E70">
            <v>731</v>
          </cell>
          <cell r="K70">
            <v>0</v>
          </cell>
          <cell r="O70">
            <v>0</v>
          </cell>
          <cell r="S70">
            <v>0</v>
          </cell>
          <cell r="W70">
            <v>0</v>
          </cell>
          <cell r="AA70">
            <v>0</v>
          </cell>
          <cell r="AE70">
            <v>0</v>
          </cell>
          <cell r="AI70">
            <v>0</v>
          </cell>
          <cell r="AM70">
            <v>0</v>
          </cell>
          <cell r="AQ70">
            <v>0</v>
          </cell>
          <cell r="AU70">
            <v>0</v>
          </cell>
          <cell r="AY70">
            <v>0</v>
          </cell>
          <cell r="BC70">
            <v>0</v>
          </cell>
          <cell r="BH70">
            <v>0</v>
          </cell>
          <cell r="BU70">
            <v>0</v>
          </cell>
        </row>
        <row r="71">
          <cell r="A71" t="str">
            <v>Замятина пер.27а</v>
          </cell>
          <cell r="B71" t="str">
            <v>Замятина пер.</v>
          </cell>
          <cell r="C71">
            <v>27</v>
          </cell>
          <cell r="D71" t="str">
            <v>а</v>
          </cell>
          <cell r="E71">
            <v>754.6</v>
          </cell>
          <cell r="K71">
            <v>0</v>
          </cell>
          <cell r="O71">
            <v>0</v>
          </cell>
          <cell r="S71">
            <v>0</v>
          </cell>
          <cell r="W71">
            <v>0</v>
          </cell>
          <cell r="AA71">
            <v>0</v>
          </cell>
          <cell r="AE71">
            <v>0</v>
          </cell>
          <cell r="AI71">
            <v>0</v>
          </cell>
          <cell r="AM71">
            <v>0</v>
          </cell>
          <cell r="AQ71">
            <v>0</v>
          </cell>
          <cell r="AU71">
            <v>0</v>
          </cell>
          <cell r="AY71">
            <v>0</v>
          </cell>
          <cell r="BC71">
            <v>0</v>
          </cell>
          <cell r="BH71">
            <v>0</v>
          </cell>
          <cell r="BU71">
            <v>0</v>
          </cell>
        </row>
        <row r="72">
          <cell r="A72" t="str">
            <v>Замятина пер.28</v>
          </cell>
          <cell r="B72" t="str">
            <v>Замятина пер.</v>
          </cell>
          <cell r="C72">
            <v>28</v>
          </cell>
          <cell r="E72">
            <v>5539.02</v>
          </cell>
          <cell r="F72">
            <v>10996.2</v>
          </cell>
          <cell r="G72">
            <v>1527.48</v>
          </cell>
          <cell r="H72">
            <v>10996.2</v>
          </cell>
          <cell r="I72">
            <v>1527.48</v>
          </cell>
          <cell r="J72">
            <v>71.587894736842102</v>
          </cell>
          <cell r="K72">
            <v>12595.267894736842</v>
          </cell>
          <cell r="L72">
            <v>10734.380000000001</v>
          </cell>
          <cell r="M72">
            <v>1491.1200000000001</v>
          </cell>
          <cell r="N72">
            <v>71.587894736842102</v>
          </cell>
          <cell r="O72">
            <v>12297.087894736844</v>
          </cell>
          <cell r="P72">
            <v>10877.960000000001</v>
          </cell>
          <cell r="Q72">
            <v>1511.06</v>
          </cell>
          <cell r="R72">
            <v>71.587894736842102</v>
          </cell>
          <cell r="S72">
            <v>12460.607894736842</v>
          </cell>
          <cell r="T72">
            <v>10507.480000000001</v>
          </cell>
          <cell r="U72">
            <v>1459.6</v>
          </cell>
          <cell r="V72">
            <v>71.587894736842102</v>
          </cell>
          <cell r="W72">
            <v>12038.667894736844</v>
          </cell>
          <cell r="X72">
            <v>10996.2</v>
          </cell>
          <cell r="Y72">
            <v>1527.48</v>
          </cell>
          <cell r="Z72">
            <v>71.587894736842102</v>
          </cell>
          <cell r="AA72">
            <v>12595.267894736842</v>
          </cell>
          <cell r="AB72">
            <v>10996.2</v>
          </cell>
          <cell r="AC72">
            <v>1527.48</v>
          </cell>
          <cell r="AD72">
            <v>71.587894736842102</v>
          </cell>
          <cell r="AE72">
            <v>12595.267894736842</v>
          </cell>
          <cell r="AF72">
            <v>10996.2</v>
          </cell>
          <cell r="AG72">
            <v>1527.48</v>
          </cell>
          <cell r="AH72">
            <v>71.587894736842102</v>
          </cell>
          <cell r="AI72">
            <v>12595.267894736842</v>
          </cell>
          <cell r="AJ72">
            <v>10996.2</v>
          </cell>
          <cell r="AK72">
            <v>1527.48</v>
          </cell>
          <cell r="AL72">
            <v>71.587894736842102</v>
          </cell>
          <cell r="AM72">
            <v>12595.267894736842</v>
          </cell>
          <cell r="AN72">
            <v>10996.2</v>
          </cell>
          <cell r="AO72">
            <v>1527.48</v>
          </cell>
          <cell r="AP72">
            <v>71.587894736842102</v>
          </cell>
          <cell r="AQ72">
            <v>12595.267894736842</v>
          </cell>
          <cell r="AR72">
            <v>10996.2</v>
          </cell>
          <cell r="AS72">
            <v>1527.48</v>
          </cell>
          <cell r="AT72">
            <v>71.587894736842102</v>
          </cell>
          <cell r="AU72">
            <v>12595.267894736842</v>
          </cell>
          <cell r="AV72">
            <v>10996.2</v>
          </cell>
          <cell r="AW72">
            <v>1527.48</v>
          </cell>
          <cell r="AX72">
            <v>71.587894736842102</v>
          </cell>
          <cell r="AY72">
            <v>12595.267894736842</v>
          </cell>
          <cell r="AZ72">
            <v>10996.2</v>
          </cell>
          <cell r="BA72">
            <v>1527.48</v>
          </cell>
          <cell r="BB72">
            <v>71.587894736842102</v>
          </cell>
          <cell r="BC72">
            <v>12595.267894736842</v>
          </cell>
          <cell r="BD72">
            <v>131085.62</v>
          </cell>
          <cell r="BE72">
            <v>18209.099999999999</v>
          </cell>
          <cell r="BF72">
            <v>859.0547368421054</v>
          </cell>
          <cell r="BG72">
            <v>150153.77473684211</v>
          </cell>
          <cell r="BH72">
            <v>177181.45</v>
          </cell>
          <cell r="BU72">
            <v>0</v>
          </cell>
        </row>
        <row r="73">
          <cell r="A73" t="str">
            <v>Замятина пер.29</v>
          </cell>
          <cell r="B73" t="str">
            <v>Замятина пер.</v>
          </cell>
          <cell r="C73">
            <v>29</v>
          </cell>
          <cell r="E73">
            <v>391.9</v>
          </cell>
          <cell r="K73">
            <v>0</v>
          </cell>
          <cell r="O73">
            <v>0</v>
          </cell>
          <cell r="S73">
            <v>0</v>
          </cell>
          <cell r="W73">
            <v>0</v>
          </cell>
          <cell r="AA73">
            <v>0</v>
          </cell>
          <cell r="AE73">
            <v>0</v>
          </cell>
          <cell r="AI73">
            <v>0</v>
          </cell>
          <cell r="AM73">
            <v>0</v>
          </cell>
          <cell r="AQ73">
            <v>0</v>
          </cell>
          <cell r="AU73">
            <v>0</v>
          </cell>
          <cell r="AY73">
            <v>0</v>
          </cell>
          <cell r="BC73">
            <v>0</v>
          </cell>
          <cell r="BH73">
            <v>0</v>
          </cell>
          <cell r="BU73">
            <v>0</v>
          </cell>
        </row>
        <row r="74">
          <cell r="A74" t="str">
            <v>Замятина пер.29а</v>
          </cell>
          <cell r="B74" t="str">
            <v>Замятина пер.</v>
          </cell>
          <cell r="C74">
            <v>29</v>
          </cell>
          <cell r="D74" t="str">
            <v>а</v>
          </cell>
          <cell r="E74">
            <v>394.9</v>
          </cell>
          <cell r="K74">
            <v>0</v>
          </cell>
          <cell r="O74">
            <v>0</v>
          </cell>
          <cell r="S74">
            <v>0</v>
          </cell>
          <cell r="W74">
            <v>0</v>
          </cell>
          <cell r="AA74">
            <v>0</v>
          </cell>
          <cell r="AE74">
            <v>0</v>
          </cell>
          <cell r="AI74">
            <v>0</v>
          </cell>
          <cell r="AM74">
            <v>0</v>
          </cell>
          <cell r="AQ74">
            <v>0</v>
          </cell>
          <cell r="AU74">
            <v>0</v>
          </cell>
          <cell r="AY74">
            <v>0</v>
          </cell>
          <cell r="BC74">
            <v>0</v>
          </cell>
          <cell r="BH74">
            <v>0</v>
          </cell>
          <cell r="BU74">
            <v>0</v>
          </cell>
        </row>
        <row r="75">
          <cell r="A75" t="str">
            <v>Замятина пер.35</v>
          </cell>
          <cell r="B75" t="str">
            <v>Замятина пер.</v>
          </cell>
          <cell r="C75">
            <v>35</v>
          </cell>
          <cell r="E75">
            <v>306</v>
          </cell>
          <cell r="K75">
            <v>0</v>
          </cell>
          <cell r="O75">
            <v>0</v>
          </cell>
          <cell r="S75">
            <v>0</v>
          </cell>
          <cell r="W75">
            <v>0</v>
          </cell>
          <cell r="AA75">
            <v>0</v>
          </cell>
          <cell r="AE75">
            <v>0</v>
          </cell>
          <cell r="AI75">
            <v>0</v>
          </cell>
          <cell r="AM75">
            <v>0</v>
          </cell>
          <cell r="AQ75">
            <v>0</v>
          </cell>
          <cell r="AU75">
            <v>0</v>
          </cell>
          <cell r="AY75">
            <v>0</v>
          </cell>
          <cell r="BC75">
            <v>0</v>
          </cell>
          <cell r="BH75">
            <v>0</v>
          </cell>
          <cell r="BU75">
            <v>0</v>
          </cell>
        </row>
        <row r="76">
          <cell r="A76" t="str">
            <v>Замятина пер.35а</v>
          </cell>
          <cell r="B76" t="str">
            <v>Замятина пер.</v>
          </cell>
          <cell r="C76">
            <v>35</v>
          </cell>
          <cell r="D76" t="str">
            <v>а</v>
          </cell>
          <cell r="E76">
            <v>303.5</v>
          </cell>
          <cell r="K76">
            <v>0</v>
          </cell>
          <cell r="O76">
            <v>0</v>
          </cell>
          <cell r="S76">
            <v>0</v>
          </cell>
          <cell r="W76">
            <v>0</v>
          </cell>
          <cell r="AA76">
            <v>0</v>
          </cell>
          <cell r="AE76">
            <v>0</v>
          </cell>
          <cell r="AI76">
            <v>0</v>
          </cell>
          <cell r="AM76">
            <v>0</v>
          </cell>
          <cell r="AQ76">
            <v>0</v>
          </cell>
          <cell r="AU76">
            <v>0</v>
          </cell>
          <cell r="AY76">
            <v>0</v>
          </cell>
          <cell r="BC76">
            <v>0</v>
          </cell>
          <cell r="BH76">
            <v>0</v>
          </cell>
          <cell r="BU76">
            <v>0</v>
          </cell>
        </row>
        <row r="77">
          <cell r="A77" t="str">
            <v>Замятина пер.37</v>
          </cell>
          <cell r="B77" t="str">
            <v>Замятина пер.</v>
          </cell>
          <cell r="C77">
            <v>37</v>
          </cell>
          <cell r="E77">
            <v>304.3</v>
          </cell>
          <cell r="K77">
            <v>0</v>
          </cell>
          <cell r="O77">
            <v>0</v>
          </cell>
          <cell r="S77">
            <v>0</v>
          </cell>
          <cell r="W77">
            <v>0</v>
          </cell>
          <cell r="AA77">
            <v>0</v>
          </cell>
          <cell r="AE77">
            <v>0</v>
          </cell>
          <cell r="AI77">
            <v>0</v>
          </cell>
          <cell r="AM77">
            <v>0</v>
          </cell>
          <cell r="AQ77">
            <v>0</v>
          </cell>
          <cell r="AU77">
            <v>0</v>
          </cell>
          <cell r="AY77">
            <v>0</v>
          </cell>
          <cell r="BC77">
            <v>0</v>
          </cell>
          <cell r="BH77">
            <v>0</v>
          </cell>
          <cell r="BU77">
            <v>0</v>
          </cell>
        </row>
        <row r="78">
          <cell r="A78" t="str">
            <v>Замятина пер.39</v>
          </cell>
          <cell r="B78" t="str">
            <v>Замятина пер.</v>
          </cell>
          <cell r="C78">
            <v>39</v>
          </cell>
          <cell r="E78">
            <v>303.60000000000002</v>
          </cell>
          <cell r="K78">
            <v>0</v>
          </cell>
          <cell r="O78">
            <v>0</v>
          </cell>
          <cell r="S78">
            <v>0</v>
          </cell>
          <cell r="W78">
            <v>0</v>
          </cell>
          <cell r="AA78">
            <v>0</v>
          </cell>
          <cell r="AE78">
            <v>0</v>
          </cell>
          <cell r="AI78">
            <v>0</v>
          </cell>
          <cell r="AM78">
            <v>0</v>
          </cell>
          <cell r="AQ78">
            <v>0</v>
          </cell>
          <cell r="AU78">
            <v>0</v>
          </cell>
          <cell r="AY78">
            <v>0</v>
          </cell>
          <cell r="BC78">
            <v>0</v>
          </cell>
          <cell r="BH78">
            <v>0</v>
          </cell>
          <cell r="BU78">
            <v>0</v>
          </cell>
        </row>
        <row r="79">
          <cell r="A79" t="str">
            <v>Замятина пер.39а</v>
          </cell>
          <cell r="B79" t="str">
            <v>Замятина пер.</v>
          </cell>
          <cell r="C79">
            <v>39</v>
          </cell>
          <cell r="D79" t="str">
            <v>а</v>
          </cell>
          <cell r="E79">
            <v>309.3</v>
          </cell>
          <cell r="K79">
            <v>0</v>
          </cell>
          <cell r="O79">
            <v>0</v>
          </cell>
          <cell r="S79">
            <v>0</v>
          </cell>
          <cell r="W79">
            <v>0</v>
          </cell>
          <cell r="AA79">
            <v>0</v>
          </cell>
          <cell r="AE79">
            <v>0</v>
          </cell>
          <cell r="AI79">
            <v>0</v>
          </cell>
          <cell r="AM79">
            <v>0</v>
          </cell>
          <cell r="AQ79">
            <v>0</v>
          </cell>
          <cell r="AU79">
            <v>0</v>
          </cell>
          <cell r="AY79">
            <v>0</v>
          </cell>
          <cell r="BC79">
            <v>0</v>
          </cell>
          <cell r="BH79">
            <v>0</v>
          </cell>
          <cell r="BU79">
            <v>0</v>
          </cell>
        </row>
        <row r="80">
          <cell r="A80" t="str">
            <v>Замятина пер.41</v>
          </cell>
          <cell r="B80" t="str">
            <v>Замятина пер.</v>
          </cell>
          <cell r="C80">
            <v>41</v>
          </cell>
          <cell r="E80">
            <v>304.7</v>
          </cell>
          <cell r="K80">
            <v>0</v>
          </cell>
          <cell r="O80">
            <v>0</v>
          </cell>
          <cell r="S80">
            <v>0</v>
          </cell>
          <cell r="W80">
            <v>0</v>
          </cell>
          <cell r="AA80">
            <v>0</v>
          </cell>
          <cell r="AE80">
            <v>0</v>
          </cell>
          <cell r="AI80">
            <v>0</v>
          </cell>
          <cell r="AM80">
            <v>0</v>
          </cell>
          <cell r="AQ80">
            <v>0</v>
          </cell>
          <cell r="AU80">
            <v>0</v>
          </cell>
          <cell r="AY80">
            <v>0</v>
          </cell>
          <cell r="BC80">
            <v>0</v>
          </cell>
          <cell r="BH80">
            <v>0</v>
          </cell>
          <cell r="BU80">
            <v>0</v>
          </cell>
        </row>
        <row r="81">
          <cell r="A81" t="str">
            <v>Замятина пер.41а</v>
          </cell>
          <cell r="B81" t="str">
            <v>Замятина пер.</v>
          </cell>
          <cell r="C81">
            <v>41</v>
          </cell>
          <cell r="D81" t="str">
            <v>а</v>
          </cell>
          <cell r="E81">
            <v>303.39999999999998</v>
          </cell>
          <cell r="K81">
            <v>0</v>
          </cell>
          <cell r="O81">
            <v>0</v>
          </cell>
          <cell r="S81">
            <v>0</v>
          </cell>
          <cell r="W81">
            <v>0</v>
          </cell>
          <cell r="AA81">
            <v>0</v>
          </cell>
          <cell r="AE81">
            <v>0</v>
          </cell>
          <cell r="AI81">
            <v>0</v>
          </cell>
          <cell r="AM81">
            <v>0</v>
          </cell>
          <cell r="AQ81">
            <v>0</v>
          </cell>
          <cell r="AU81">
            <v>0</v>
          </cell>
          <cell r="AY81">
            <v>0</v>
          </cell>
          <cell r="BC81">
            <v>0</v>
          </cell>
          <cell r="BH81">
            <v>0</v>
          </cell>
          <cell r="BU81">
            <v>0</v>
          </cell>
        </row>
        <row r="82">
          <cell r="A82" t="str">
            <v>Замятина пер.43</v>
          </cell>
          <cell r="B82" t="str">
            <v>Замятина пер.</v>
          </cell>
          <cell r="C82">
            <v>43</v>
          </cell>
          <cell r="E82">
            <v>296.60000000000002</v>
          </cell>
          <cell r="K82">
            <v>0</v>
          </cell>
          <cell r="O82">
            <v>0</v>
          </cell>
          <cell r="S82">
            <v>0</v>
          </cell>
          <cell r="W82">
            <v>0</v>
          </cell>
          <cell r="AA82">
            <v>0</v>
          </cell>
          <cell r="AE82">
            <v>0</v>
          </cell>
          <cell r="AI82">
            <v>0</v>
          </cell>
          <cell r="AM82">
            <v>0</v>
          </cell>
          <cell r="AQ82">
            <v>0</v>
          </cell>
          <cell r="AU82">
            <v>0</v>
          </cell>
          <cell r="AY82">
            <v>0</v>
          </cell>
          <cell r="BC82">
            <v>0</v>
          </cell>
          <cell r="BH82">
            <v>0</v>
          </cell>
          <cell r="BU82">
            <v>0</v>
          </cell>
        </row>
        <row r="83">
          <cell r="A83" t="str">
            <v>Замятина пер.43а</v>
          </cell>
          <cell r="B83" t="str">
            <v>Замятина пер.</v>
          </cell>
          <cell r="C83">
            <v>43</v>
          </cell>
          <cell r="D83" t="str">
            <v>а</v>
          </cell>
          <cell r="E83">
            <v>303.39999999999998</v>
          </cell>
          <cell r="K83">
            <v>0</v>
          </cell>
          <cell r="O83">
            <v>0</v>
          </cell>
          <cell r="S83">
            <v>0</v>
          </cell>
          <cell r="W83">
            <v>0</v>
          </cell>
          <cell r="AA83">
            <v>0</v>
          </cell>
          <cell r="AE83">
            <v>0</v>
          </cell>
          <cell r="AI83">
            <v>0</v>
          </cell>
          <cell r="AM83">
            <v>0</v>
          </cell>
          <cell r="AQ83">
            <v>0</v>
          </cell>
          <cell r="AU83">
            <v>0</v>
          </cell>
          <cell r="AY83">
            <v>0</v>
          </cell>
          <cell r="BC83">
            <v>0</v>
          </cell>
          <cell r="BH83">
            <v>0</v>
          </cell>
          <cell r="BU83">
            <v>0</v>
          </cell>
        </row>
        <row r="84">
          <cell r="A84" t="str">
            <v>Замятина пер.45</v>
          </cell>
          <cell r="B84" t="str">
            <v>Замятина пер.</v>
          </cell>
          <cell r="C84">
            <v>45</v>
          </cell>
          <cell r="E84">
            <v>313.89999999999998</v>
          </cell>
          <cell r="K84">
            <v>0</v>
          </cell>
          <cell r="O84">
            <v>0</v>
          </cell>
          <cell r="S84">
            <v>0</v>
          </cell>
          <cell r="W84">
            <v>0</v>
          </cell>
          <cell r="AA84">
            <v>0</v>
          </cell>
          <cell r="AE84">
            <v>0</v>
          </cell>
          <cell r="AI84">
            <v>0</v>
          </cell>
          <cell r="AM84">
            <v>0</v>
          </cell>
          <cell r="AQ84">
            <v>0</v>
          </cell>
          <cell r="AU84">
            <v>0</v>
          </cell>
          <cell r="AY84">
            <v>0</v>
          </cell>
          <cell r="BC84">
            <v>0</v>
          </cell>
          <cell r="BH84">
            <v>0</v>
          </cell>
          <cell r="BU84">
            <v>0</v>
          </cell>
        </row>
        <row r="85">
          <cell r="A85" t="str">
            <v>Замятина пер.45а</v>
          </cell>
          <cell r="B85" t="str">
            <v>Замятина пер.</v>
          </cell>
          <cell r="C85">
            <v>45</v>
          </cell>
          <cell r="D85" t="str">
            <v>а</v>
          </cell>
          <cell r="E85">
            <v>302.60000000000002</v>
          </cell>
          <cell r="K85">
            <v>0</v>
          </cell>
          <cell r="O85">
            <v>0</v>
          </cell>
          <cell r="S85">
            <v>0</v>
          </cell>
          <cell r="W85">
            <v>0</v>
          </cell>
          <cell r="AA85">
            <v>0</v>
          </cell>
          <cell r="AE85">
            <v>0</v>
          </cell>
          <cell r="AI85">
            <v>0</v>
          </cell>
          <cell r="AM85">
            <v>0</v>
          </cell>
          <cell r="AQ85">
            <v>0</v>
          </cell>
          <cell r="AU85">
            <v>0</v>
          </cell>
          <cell r="AY85">
            <v>0</v>
          </cell>
          <cell r="BC85">
            <v>0</v>
          </cell>
          <cell r="BH85">
            <v>0</v>
          </cell>
          <cell r="BU85">
            <v>0</v>
          </cell>
        </row>
        <row r="86">
          <cell r="A86" t="str">
            <v>Замятина пер.34</v>
          </cell>
          <cell r="B86" t="str">
            <v>Замятина пер.</v>
          </cell>
          <cell r="C86">
            <v>34</v>
          </cell>
          <cell r="E86">
            <v>3111.89</v>
          </cell>
          <cell r="K86">
            <v>0</v>
          </cell>
          <cell r="O86">
            <v>0</v>
          </cell>
          <cell r="S86">
            <v>0</v>
          </cell>
          <cell r="W86">
            <v>0</v>
          </cell>
          <cell r="AA86">
            <v>0</v>
          </cell>
          <cell r="AE86">
            <v>0</v>
          </cell>
          <cell r="AI86">
            <v>0</v>
          </cell>
          <cell r="AM86">
            <v>0</v>
          </cell>
          <cell r="AQ86">
            <v>0</v>
          </cell>
          <cell r="AU86">
            <v>0</v>
          </cell>
          <cell r="AY86">
            <v>0</v>
          </cell>
          <cell r="BC86">
            <v>0</v>
          </cell>
          <cell r="BH86">
            <v>0</v>
          </cell>
          <cell r="BU86">
            <v>0</v>
          </cell>
        </row>
        <row r="87">
          <cell r="A87" t="str">
            <v>Замятина пер.362</v>
          </cell>
          <cell r="B87" t="str">
            <v>Замятина пер.</v>
          </cell>
          <cell r="C87">
            <v>36</v>
          </cell>
          <cell r="D87">
            <v>2</v>
          </cell>
          <cell r="E87">
            <v>3984.5</v>
          </cell>
          <cell r="F87">
            <v>8712.5</v>
          </cell>
          <cell r="G87">
            <v>1018.32</v>
          </cell>
          <cell r="H87">
            <v>8712.5</v>
          </cell>
          <cell r="I87">
            <v>1018.32</v>
          </cell>
          <cell r="J87">
            <v>47.725263157894737</v>
          </cell>
          <cell r="K87">
            <v>9778.5452631578937</v>
          </cell>
          <cell r="L87">
            <v>8712.5</v>
          </cell>
          <cell r="M87">
            <v>1018.32</v>
          </cell>
          <cell r="N87">
            <v>47.725263157894737</v>
          </cell>
          <cell r="O87">
            <v>9778.5452631578937</v>
          </cell>
          <cell r="P87">
            <v>8712.5</v>
          </cell>
          <cell r="Q87">
            <v>1018.32</v>
          </cell>
          <cell r="R87">
            <v>47.725263157894737</v>
          </cell>
          <cell r="S87">
            <v>9778.5452631578937</v>
          </cell>
          <cell r="T87">
            <v>8712.5</v>
          </cell>
          <cell r="U87">
            <v>1018.32</v>
          </cell>
          <cell r="V87">
            <v>47.725263157894737</v>
          </cell>
          <cell r="W87">
            <v>9778.5452631578937</v>
          </cell>
          <cell r="X87">
            <v>8571.98</v>
          </cell>
          <cell r="Y87">
            <v>1001.9000000000001</v>
          </cell>
          <cell r="Z87">
            <v>47.725263157894737</v>
          </cell>
          <cell r="AA87">
            <v>9621.6052631578932</v>
          </cell>
          <cell r="AB87">
            <v>8712.5</v>
          </cell>
          <cell r="AC87">
            <v>1018.32</v>
          </cell>
          <cell r="AD87">
            <v>47.725263157894737</v>
          </cell>
          <cell r="AE87">
            <v>9778.5452631578937</v>
          </cell>
          <cell r="AF87">
            <v>8712.5</v>
          </cell>
          <cell r="AG87">
            <v>1018.32</v>
          </cell>
          <cell r="AH87">
            <v>47.725263157894737</v>
          </cell>
          <cell r="AI87">
            <v>9778.5452631578937</v>
          </cell>
          <cell r="AJ87">
            <v>8571.98</v>
          </cell>
          <cell r="AK87">
            <v>1001.9000000000001</v>
          </cell>
          <cell r="AL87">
            <v>47.725263157894737</v>
          </cell>
          <cell r="AM87">
            <v>9621.6052631578932</v>
          </cell>
          <cell r="AN87">
            <v>8567.2900000000009</v>
          </cell>
          <cell r="AO87">
            <v>1001.35</v>
          </cell>
          <cell r="AP87">
            <v>47.725263157894737</v>
          </cell>
          <cell r="AQ87">
            <v>9616.3652631578952</v>
          </cell>
          <cell r="AR87">
            <v>7728.83</v>
          </cell>
          <cell r="AS87">
            <v>903.35</v>
          </cell>
          <cell r="AT87">
            <v>47.725263157894737</v>
          </cell>
          <cell r="AU87">
            <v>8679.9052631578943</v>
          </cell>
          <cell r="AV87">
            <v>8712.5</v>
          </cell>
          <cell r="AW87">
            <v>1018.32</v>
          </cell>
          <cell r="AX87">
            <v>47.725263157894737</v>
          </cell>
          <cell r="AY87">
            <v>9778.5452631578937</v>
          </cell>
          <cell r="AZ87">
            <v>8712.5</v>
          </cell>
          <cell r="BA87">
            <v>1018.32</v>
          </cell>
          <cell r="BB87">
            <v>47.725263157894737</v>
          </cell>
          <cell r="BC87">
            <v>9778.5452631578937</v>
          </cell>
          <cell r="BD87">
            <v>103140.08</v>
          </cell>
          <cell r="BE87">
            <v>12055.059999999998</v>
          </cell>
          <cell r="BF87">
            <v>572.70315789473682</v>
          </cell>
          <cell r="BG87">
            <v>115767.84315789473</v>
          </cell>
          <cell r="BH87">
            <v>136606.04999999999</v>
          </cell>
          <cell r="BU87">
            <v>0</v>
          </cell>
        </row>
        <row r="88">
          <cell r="A88" t="str">
            <v>Замятина пер.381</v>
          </cell>
          <cell r="B88" t="str">
            <v>Замятина пер.</v>
          </cell>
          <cell r="C88">
            <v>38</v>
          </cell>
          <cell r="D88">
            <v>1</v>
          </cell>
          <cell r="E88">
            <v>2651.5</v>
          </cell>
          <cell r="K88">
            <v>0</v>
          </cell>
          <cell r="O88">
            <v>0</v>
          </cell>
          <cell r="S88">
            <v>0</v>
          </cell>
          <cell r="W88">
            <v>0</v>
          </cell>
          <cell r="AA88">
            <v>0</v>
          </cell>
          <cell r="AE88">
            <v>0</v>
          </cell>
          <cell r="AI88">
            <v>0</v>
          </cell>
          <cell r="AM88">
            <v>0</v>
          </cell>
          <cell r="AQ88">
            <v>0</v>
          </cell>
          <cell r="AU88">
            <v>0</v>
          </cell>
          <cell r="AY88">
            <v>0</v>
          </cell>
          <cell r="BC88">
            <v>0</v>
          </cell>
          <cell r="BH88">
            <v>0</v>
          </cell>
          <cell r="BU88">
            <v>0</v>
          </cell>
        </row>
        <row r="89">
          <cell r="A89" t="str">
            <v>Замятина пер.382</v>
          </cell>
          <cell r="B89" t="str">
            <v>Замятина пер.</v>
          </cell>
          <cell r="C89">
            <v>38</v>
          </cell>
          <cell r="D89">
            <v>2</v>
          </cell>
          <cell r="E89">
            <v>2680.8</v>
          </cell>
          <cell r="K89">
            <v>0</v>
          </cell>
          <cell r="O89">
            <v>0</v>
          </cell>
          <cell r="S89">
            <v>0</v>
          </cell>
          <cell r="W89">
            <v>0</v>
          </cell>
          <cell r="AA89">
            <v>0</v>
          </cell>
          <cell r="AE89">
            <v>0</v>
          </cell>
          <cell r="AI89">
            <v>0</v>
          </cell>
          <cell r="AM89">
            <v>0</v>
          </cell>
          <cell r="AQ89">
            <v>0</v>
          </cell>
          <cell r="AU89">
            <v>0</v>
          </cell>
          <cell r="AY89">
            <v>0</v>
          </cell>
          <cell r="BC89">
            <v>0</v>
          </cell>
          <cell r="BH89">
            <v>0</v>
          </cell>
          <cell r="BU89">
            <v>0</v>
          </cell>
        </row>
        <row r="90">
          <cell r="A90" t="str">
            <v>Замятина пер.383</v>
          </cell>
          <cell r="B90" t="str">
            <v>Замятина пер.</v>
          </cell>
          <cell r="C90">
            <v>38</v>
          </cell>
          <cell r="D90">
            <v>3</v>
          </cell>
          <cell r="E90">
            <v>3823.5</v>
          </cell>
          <cell r="F90">
            <v>7330.8</v>
          </cell>
          <cell r="G90">
            <v>1018.32</v>
          </cell>
          <cell r="H90">
            <v>7094.3200000000006</v>
          </cell>
          <cell r="I90">
            <v>985.47</v>
          </cell>
          <cell r="J90">
            <v>47.725263157894737</v>
          </cell>
          <cell r="K90">
            <v>8127.5152631578958</v>
          </cell>
          <cell r="L90">
            <v>7330.8</v>
          </cell>
          <cell r="M90">
            <v>1018.32</v>
          </cell>
          <cell r="N90">
            <v>47.725263157894737</v>
          </cell>
          <cell r="O90">
            <v>8396.8452631578948</v>
          </cell>
          <cell r="P90">
            <v>7330.8</v>
          </cell>
          <cell r="Q90">
            <v>1018.32</v>
          </cell>
          <cell r="R90">
            <v>47.725263157894737</v>
          </cell>
          <cell r="S90">
            <v>8396.8452631578948</v>
          </cell>
          <cell r="T90">
            <v>7208.62</v>
          </cell>
          <cell r="U90">
            <v>1001.35</v>
          </cell>
          <cell r="V90">
            <v>47.725263157894737</v>
          </cell>
          <cell r="W90">
            <v>8257.6952631578934</v>
          </cell>
          <cell r="X90">
            <v>7330.8</v>
          </cell>
          <cell r="Y90">
            <v>1018.32</v>
          </cell>
          <cell r="Z90">
            <v>47.725263157894737</v>
          </cell>
          <cell r="AA90">
            <v>8396.8452631578948</v>
          </cell>
          <cell r="AB90">
            <v>7330.8</v>
          </cell>
          <cell r="AC90">
            <v>1018.32</v>
          </cell>
          <cell r="AD90">
            <v>47.725263157894737</v>
          </cell>
          <cell r="AE90">
            <v>8396.8452631578948</v>
          </cell>
          <cell r="AF90">
            <v>7212.56</v>
          </cell>
          <cell r="AG90">
            <v>1001.9000000000001</v>
          </cell>
          <cell r="AH90">
            <v>47.725263157894737</v>
          </cell>
          <cell r="AI90">
            <v>8262.185263157895</v>
          </cell>
          <cell r="AJ90">
            <v>7212.56</v>
          </cell>
          <cell r="AK90">
            <v>1001.9000000000001</v>
          </cell>
          <cell r="AL90">
            <v>47.725263157894737</v>
          </cell>
          <cell r="AM90">
            <v>8262.185263157895</v>
          </cell>
          <cell r="AN90">
            <v>7086.4400000000005</v>
          </cell>
          <cell r="AO90">
            <v>984.38000000000011</v>
          </cell>
          <cell r="AP90">
            <v>47.725263157894737</v>
          </cell>
          <cell r="AQ90">
            <v>8118.5452631578955</v>
          </cell>
          <cell r="AR90">
            <v>7330.8</v>
          </cell>
          <cell r="AS90">
            <v>1018.32</v>
          </cell>
          <cell r="AT90">
            <v>47.725263157894737</v>
          </cell>
          <cell r="AU90">
            <v>8396.8452631578948</v>
          </cell>
          <cell r="AV90">
            <v>7330.8</v>
          </cell>
          <cell r="AW90">
            <v>1018.32</v>
          </cell>
          <cell r="AX90">
            <v>47.725263157894737</v>
          </cell>
          <cell r="AY90">
            <v>8396.8452631578948</v>
          </cell>
          <cell r="AZ90">
            <v>7330.8</v>
          </cell>
          <cell r="BA90">
            <v>1018.32</v>
          </cell>
          <cell r="BB90">
            <v>47.725263157894737</v>
          </cell>
          <cell r="BC90">
            <v>8396.8452631578948</v>
          </cell>
          <cell r="BD90">
            <v>87130.10000000002</v>
          </cell>
          <cell r="BE90">
            <v>12103.239999999998</v>
          </cell>
          <cell r="BF90">
            <v>572.70315789473682</v>
          </cell>
          <cell r="BG90">
            <v>99806.043157894761</v>
          </cell>
          <cell r="BH90">
            <v>117771.13</v>
          </cell>
          <cell r="BU90">
            <v>0</v>
          </cell>
        </row>
        <row r="91">
          <cell r="A91" t="str">
            <v>Замятина пер.401</v>
          </cell>
          <cell r="B91" t="str">
            <v>Замятина пер.</v>
          </cell>
          <cell r="C91">
            <v>40</v>
          </cell>
          <cell r="D91">
            <v>1</v>
          </cell>
          <cell r="E91">
            <v>2962</v>
          </cell>
          <cell r="K91">
            <v>0</v>
          </cell>
          <cell r="O91">
            <v>0</v>
          </cell>
          <cell r="S91">
            <v>0</v>
          </cell>
          <cell r="W91">
            <v>0</v>
          </cell>
          <cell r="AA91">
            <v>0</v>
          </cell>
          <cell r="AE91">
            <v>0</v>
          </cell>
          <cell r="AI91">
            <v>0</v>
          </cell>
          <cell r="AM91">
            <v>0</v>
          </cell>
          <cell r="AQ91">
            <v>0</v>
          </cell>
          <cell r="AU91">
            <v>0</v>
          </cell>
          <cell r="AY91">
            <v>0</v>
          </cell>
          <cell r="BC91">
            <v>0</v>
          </cell>
          <cell r="BH91">
            <v>0</v>
          </cell>
          <cell r="BU91">
            <v>0</v>
          </cell>
        </row>
        <row r="92">
          <cell r="A92" t="str">
            <v>Замятина пер.402</v>
          </cell>
          <cell r="B92" t="str">
            <v>Замятина пер.</v>
          </cell>
          <cell r="C92">
            <v>40</v>
          </cell>
          <cell r="D92">
            <v>2</v>
          </cell>
          <cell r="E92">
            <v>3588.3</v>
          </cell>
          <cell r="F92">
            <v>8039.8</v>
          </cell>
          <cell r="G92">
            <v>1018.32</v>
          </cell>
          <cell r="H92">
            <v>8039.8</v>
          </cell>
          <cell r="I92">
            <v>1018.32</v>
          </cell>
          <cell r="J92">
            <v>47.725263157894737</v>
          </cell>
          <cell r="K92">
            <v>9105.8452631578948</v>
          </cell>
          <cell r="L92">
            <v>7896.2300000000005</v>
          </cell>
          <cell r="M92">
            <v>1000.1400000000001</v>
          </cell>
          <cell r="N92">
            <v>47.725263157894737</v>
          </cell>
          <cell r="O92">
            <v>8944.0952631578948</v>
          </cell>
          <cell r="P92">
            <v>8039.8</v>
          </cell>
          <cell r="Q92">
            <v>1018.32</v>
          </cell>
          <cell r="R92">
            <v>47.725263157894737</v>
          </cell>
          <cell r="S92">
            <v>9105.8452631578948</v>
          </cell>
          <cell r="T92">
            <v>7637.81</v>
          </cell>
          <cell r="U92">
            <v>967.40000000000009</v>
          </cell>
          <cell r="V92">
            <v>47.725263157894737</v>
          </cell>
          <cell r="W92">
            <v>8652.935263157895</v>
          </cell>
          <cell r="X92">
            <v>7780.46</v>
          </cell>
          <cell r="Y92">
            <v>985.48</v>
          </cell>
          <cell r="Z92">
            <v>47.725263157894737</v>
          </cell>
          <cell r="AA92">
            <v>8813.6652631578945</v>
          </cell>
          <cell r="AB92">
            <v>7905.8</v>
          </cell>
          <cell r="AC92">
            <v>1001.35</v>
          </cell>
          <cell r="AD92">
            <v>47.725263157894737</v>
          </cell>
          <cell r="AE92">
            <v>8954.8752631578936</v>
          </cell>
          <cell r="AF92">
            <v>7910.13</v>
          </cell>
          <cell r="AG92">
            <v>1001.9000000000001</v>
          </cell>
          <cell r="AH92">
            <v>47.725263157894737</v>
          </cell>
          <cell r="AI92">
            <v>8959.7552631578947</v>
          </cell>
          <cell r="AJ92">
            <v>7910.13</v>
          </cell>
          <cell r="AK92">
            <v>1001.9000000000001</v>
          </cell>
          <cell r="AL92">
            <v>47.725263157894737</v>
          </cell>
          <cell r="AM92">
            <v>8959.7552631578947</v>
          </cell>
          <cell r="AN92">
            <v>8039.8</v>
          </cell>
          <cell r="AO92">
            <v>1018.32</v>
          </cell>
          <cell r="AP92">
            <v>47.725263157894737</v>
          </cell>
          <cell r="AQ92">
            <v>9105.8452631578948</v>
          </cell>
          <cell r="AR92">
            <v>8039.8</v>
          </cell>
          <cell r="AS92">
            <v>1018.32</v>
          </cell>
          <cell r="AT92">
            <v>47.725263157894737</v>
          </cell>
          <cell r="AU92">
            <v>9105.8452631578948</v>
          </cell>
          <cell r="AV92">
            <v>8039.8</v>
          </cell>
          <cell r="AW92">
            <v>1018.32</v>
          </cell>
          <cell r="AX92">
            <v>47.725263157894737</v>
          </cell>
          <cell r="AY92">
            <v>9105.8452631578948</v>
          </cell>
          <cell r="AZ92">
            <v>8039.8</v>
          </cell>
          <cell r="BA92">
            <v>1018.32</v>
          </cell>
          <cell r="BB92">
            <v>47.725263157894737</v>
          </cell>
          <cell r="BC92">
            <v>9105.8452631578948</v>
          </cell>
          <cell r="BD92">
            <v>95279.360000000001</v>
          </cell>
          <cell r="BE92">
            <v>12068.089999999998</v>
          </cell>
          <cell r="BF92">
            <v>572.70315789473682</v>
          </cell>
          <cell r="BG92">
            <v>107920.15315789473</v>
          </cell>
          <cell r="BH92">
            <v>127345.78</v>
          </cell>
          <cell r="BU92">
            <v>0</v>
          </cell>
        </row>
        <row r="93">
          <cell r="A93" t="str">
            <v>Замятина пер.42</v>
          </cell>
          <cell r="B93" t="str">
            <v>Замятина пер.</v>
          </cell>
          <cell r="C93">
            <v>42</v>
          </cell>
          <cell r="E93">
            <v>3460.52</v>
          </cell>
          <cell r="F93">
            <v>8039.8</v>
          </cell>
          <cell r="G93">
            <v>1018.32</v>
          </cell>
          <cell r="H93">
            <v>8039.8</v>
          </cell>
          <cell r="I93">
            <v>1018.32</v>
          </cell>
          <cell r="J93">
            <v>47.725263157894737</v>
          </cell>
          <cell r="K93">
            <v>9105.8452631578948</v>
          </cell>
          <cell r="L93">
            <v>8039.8</v>
          </cell>
          <cell r="M93">
            <v>1018.32</v>
          </cell>
          <cell r="N93">
            <v>47.725263157894737</v>
          </cell>
          <cell r="O93">
            <v>9105.8452631578948</v>
          </cell>
          <cell r="P93">
            <v>8039.8</v>
          </cell>
          <cell r="Q93">
            <v>1018.32</v>
          </cell>
          <cell r="R93">
            <v>47.725263157894737</v>
          </cell>
          <cell r="S93">
            <v>9105.8452631578948</v>
          </cell>
          <cell r="T93">
            <v>8039.8</v>
          </cell>
          <cell r="U93">
            <v>1018.32</v>
          </cell>
          <cell r="V93">
            <v>47.725263157894737</v>
          </cell>
          <cell r="W93">
            <v>9105.8452631578948</v>
          </cell>
          <cell r="X93">
            <v>7910.13</v>
          </cell>
          <cell r="Y93">
            <v>1001.9000000000001</v>
          </cell>
          <cell r="Z93">
            <v>47.725263157894737</v>
          </cell>
          <cell r="AA93">
            <v>8959.7552631578947</v>
          </cell>
          <cell r="AB93">
            <v>8039.8</v>
          </cell>
          <cell r="AC93">
            <v>1018.32</v>
          </cell>
          <cell r="AD93">
            <v>47.725263157894737</v>
          </cell>
          <cell r="AE93">
            <v>9105.8452631578948</v>
          </cell>
          <cell r="AF93">
            <v>7780.45</v>
          </cell>
          <cell r="AG93">
            <v>985.47</v>
          </cell>
          <cell r="AH93">
            <v>47.725263157894737</v>
          </cell>
          <cell r="AI93">
            <v>8813.6452631578941</v>
          </cell>
          <cell r="AJ93">
            <v>7910.13</v>
          </cell>
          <cell r="AK93">
            <v>1001.9000000000001</v>
          </cell>
          <cell r="AL93">
            <v>47.725263157894737</v>
          </cell>
          <cell r="AM93">
            <v>8959.7552631578947</v>
          </cell>
          <cell r="AN93">
            <v>7771.8</v>
          </cell>
          <cell r="AO93">
            <v>984.38000000000011</v>
          </cell>
          <cell r="AP93">
            <v>47.725263157894737</v>
          </cell>
          <cell r="AQ93">
            <v>8803.9052631578943</v>
          </cell>
          <cell r="AR93">
            <v>8039.8</v>
          </cell>
          <cell r="AS93">
            <v>1018.32</v>
          </cell>
          <cell r="AT93">
            <v>47.725263157894737</v>
          </cell>
          <cell r="AU93">
            <v>9105.8452631578948</v>
          </cell>
          <cell r="AV93">
            <v>8039.8</v>
          </cell>
          <cell r="AW93">
            <v>1018.32</v>
          </cell>
          <cell r="AX93">
            <v>47.725263157894737</v>
          </cell>
          <cell r="AY93">
            <v>9105.8452631578948</v>
          </cell>
          <cell r="AZ93">
            <v>8039.8</v>
          </cell>
          <cell r="BA93">
            <v>1018.32</v>
          </cell>
          <cell r="BB93">
            <v>47.725263157894737</v>
          </cell>
          <cell r="BC93">
            <v>9105.8452631578948</v>
          </cell>
          <cell r="BD93">
            <v>95690.91</v>
          </cell>
          <cell r="BE93">
            <v>12120.21</v>
          </cell>
          <cell r="BF93">
            <v>572.70315789473682</v>
          </cell>
          <cell r="BG93">
            <v>108383.82315789473</v>
          </cell>
          <cell r="BH93">
            <v>127892.91</v>
          </cell>
          <cell r="BU93">
            <v>0</v>
          </cell>
        </row>
        <row r="94">
          <cell r="A94" t="str">
            <v>Замятина пер.44</v>
          </cell>
          <cell r="B94" t="str">
            <v>Замятина пер.</v>
          </cell>
          <cell r="C94">
            <v>44</v>
          </cell>
          <cell r="E94">
            <v>3594.5</v>
          </cell>
          <cell r="F94">
            <v>8039.8</v>
          </cell>
          <cell r="G94">
            <v>1018.32</v>
          </cell>
          <cell r="H94">
            <v>8039.8</v>
          </cell>
          <cell r="I94">
            <v>1018.32</v>
          </cell>
          <cell r="J94">
            <v>47.725263157894737</v>
          </cell>
          <cell r="K94">
            <v>9105.8452631578948</v>
          </cell>
          <cell r="L94">
            <v>8039.8</v>
          </cell>
          <cell r="M94">
            <v>1018.32</v>
          </cell>
          <cell r="N94">
            <v>47.725263157894737</v>
          </cell>
          <cell r="O94">
            <v>9105.8452631578948</v>
          </cell>
          <cell r="P94">
            <v>7910.13</v>
          </cell>
          <cell r="Q94">
            <v>1001.9000000000001</v>
          </cell>
          <cell r="R94">
            <v>47.725263157894737</v>
          </cell>
          <cell r="S94">
            <v>8959.7552631578947</v>
          </cell>
          <cell r="T94">
            <v>8039.8</v>
          </cell>
          <cell r="U94">
            <v>1018.32</v>
          </cell>
          <cell r="V94">
            <v>47.725263157894737</v>
          </cell>
          <cell r="W94">
            <v>9105.8452631578948</v>
          </cell>
          <cell r="X94">
            <v>8039.8</v>
          </cell>
          <cell r="Y94">
            <v>1018.32</v>
          </cell>
          <cell r="Z94">
            <v>47.725263157894737</v>
          </cell>
          <cell r="AA94">
            <v>9105.8452631578948</v>
          </cell>
          <cell r="AB94">
            <v>8039.8</v>
          </cell>
          <cell r="AC94">
            <v>1018.32</v>
          </cell>
          <cell r="AD94">
            <v>47.725263157894737</v>
          </cell>
          <cell r="AE94">
            <v>9105.8452631578948</v>
          </cell>
          <cell r="AF94">
            <v>7910.13</v>
          </cell>
          <cell r="AG94">
            <v>1001.9000000000001</v>
          </cell>
          <cell r="AH94">
            <v>47.725263157894737</v>
          </cell>
          <cell r="AI94">
            <v>8959.7552631578947</v>
          </cell>
          <cell r="AJ94">
            <v>8039.8</v>
          </cell>
          <cell r="AK94">
            <v>1018.32</v>
          </cell>
          <cell r="AL94">
            <v>47.725263157894737</v>
          </cell>
          <cell r="AM94">
            <v>9105.8452631578948</v>
          </cell>
          <cell r="AN94">
            <v>7905.8</v>
          </cell>
          <cell r="AO94">
            <v>1001.35</v>
          </cell>
          <cell r="AP94">
            <v>47.725263157894737</v>
          </cell>
          <cell r="AQ94">
            <v>8954.8752631578936</v>
          </cell>
          <cell r="AR94">
            <v>8039.8</v>
          </cell>
          <cell r="AS94">
            <v>1018.32</v>
          </cell>
          <cell r="AT94">
            <v>47.725263157894737</v>
          </cell>
          <cell r="AU94">
            <v>9105.8452631578948</v>
          </cell>
          <cell r="AV94">
            <v>8039.8</v>
          </cell>
          <cell r="AW94">
            <v>1018.32</v>
          </cell>
          <cell r="AX94">
            <v>47.725263157894737</v>
          </cell>
          <cell r="AY94">
            <v>9105.8452631578948</v>
          </cell>
          <cell r="AZ94">
            <v>8039.8</v>
          </cell>
          <cell r="BA94">
            <v>1018.32</v>
          </cell>
          <cell r="BB94">
            <v>47.725263157894737</v>
          </cell>
          <cell r="BC94">
            <v>9105.8452631578948</v>
          </cell>
          <cell r="BD94">
            <v>96084.260000000009</v>
          </cell>
          <cell r="BE94">
            <v>12170.029999999999</v>
          </cell>
          <cell r="BF94">
            <v>572.70315789473682</v>
          </cell>
          <cell r="BG94">
            <v>108826.99315789474</v>
          </cell>
          <cell r="BH94">
            <v>128415.85</v>
          </cell>
          <cell r="BU94">
            <v>0</v>
          </cell>
        </row>
        <row r="95">
          <cell r="A95" t="str">
            <v>Земская пос.Садовый2</v>
          </cell>
          <cell r="B95" t="str">
            <v>Земская пос.Садовый</v>
          </cell>
          <cell r="C95">
            <v>2</v>
          </cell>
          <cell r="E95">
            <v>739.3</v>
          </cell>
          <cell r="K95">
            <v>0</v>
          </cell>
          <cell r="O95">
            <v>0</v>
          </cell>
          <cell r="S95">
            <v>0</v>
          </cell>
          <cell r="W95">
            <v>0</v>
          </cell>
          <cell r="AA95">
            <v>0</v>
          </cell>
          <cell r="AE95">
            <v>0</v>
          </cell>
          <cell r="AI95">
            <v>0</v>
          </cell>
          <cell r="AM95">
            <v>0</v>
          </cell>
          <cell r="AQ95">
            <v>0</v>
          </cell>
          <cell r="AU95">
            <v>0</v>
          </cell>
          <cell r="AY95">
            <v>0</v>
          </cell>
          <cell r="BC95">
            <v>0</v>
          </cell>
          <cell r="BH95">
            <v>0</v>
          </cell>
          <cell r="BU95">
            <v>0</v>
          </cell>
        </row>
        <row r="96">
          <cell r="A96" t="str">
            <v>Земская пос.Садовый21</v>
          </cell>
          <cell r="B96" t="str">
            <v>Земская пос.Садовый</v>
          </cell>
          <cell r="C96">
            <v>21</v>
          </cell>
          <cell r="E96">
            <v>302.39999999999998</v>
          </cell>
          <cell r="K96">
            <v>0</v>
          </cell>
          <cell r="O96">
            <v>0</v>
          </cell>
          <cell r="S96">
            <v>0</v>
          </cell>
          <cell r="W96">
            <v>0</v>
          </cell>
          <cell r="AA96">
            <v>0</v>
          </cell>
          <cell r="AE96">
            <v>0</v>
          </cell>
          <cell r="AI96">
            <v>0</v>
          </cell>
          <cell r="AM96">
            <v>0</v>
          </cell>
          <cell r="AQ96">
            <v>0</v>
          </cell>
          <cell r="AU96">
            <v>0</v>
          </cell>
          <cell r="AY96">
            <v>0</v>
          </cell>
          <cell r="BC96">
            <v>0</v>
          </cell>
          <cell r="BH96">
            <v>0</v>
          </cell>
          <cell r="BU96">
            <v>0</v>
          </cell>
        </row>
        <row r="97">
          <cell r="A97" t="str">
            <v>Земская пос.Садовый23</v>
          </cell>
          <cell r="B97" t="str">
            <v>Земская пос.Садовый</v>
          </cell>
          <cell r="C97">
            <v>23</v>
          </cell>
          <cell r="E97">
            <v>301.2</v>
          </cell>
          <cell r="K97">
            <v>0</v>
          </cell>
          <cell r="O97">
            <v>0</v>
          </cell>
          <cell r="S97">
            <v>0</v>
          </cell>
          <cell r="W97">
            <v>0</v>
          </cell>
          <cell r="AA97">
            <v>0</v>
          </cell>
          <cell r="AE97">
            <v>0</v>
          </cell>
          <cell r="AI97">
            <v>0</v>
          </cell>
          <cell r="AM97">
            <v>0</v>
          </cell>
          <cell r="AQ97">
            <v>0</v>
          </cell>
          <cell r="AU97">
            <v>0</v>
          </cell>
          <cell r="AY97">
            <v>0</v>
          </cell>
          <cell r="BC97">
            <v>0</v>
          </cell>
          <cell r="BH97">
            <v>0</v>
          </cell>
          <cell r="BU97">
            <v>0</v>
          </cell>
        </row>
        <row r="98">
          <cell r="A98" t="str">
            <v>Земская пос.Садовый25</v>
          </cell>
          <cell r="B98" t="str">
            <v>Земская пос.Садовый</v>
          </cell>
          <cell r="C98">
            <v>25</v>
          </cell>
          <cell r="E98">
            <v>322.39999999999998</v>
          </cell>
          <cell r="K98">
            <v>0</v>
          </cell>
          <cell r="O98">
            <v>0</v>
          </cell>
          <cell r="S98">
            <v>0</v>
          </cell>
          <cell r="W98">
            <v>0</v>
          </cell>
          <cell r="AA98">
            <v>0</v>
          </cell>
          <cell r="AE98">
            <v>0</v>
          </cell>
          <cell r="AI98">
            <v>0</v>
          </cell>
          <cell r="AM98">
            <v>0</v>
          </cell>
          <cell r="AQ98">
            <v>0</v>
          </cell>
          <cell r="AU98">
            <v>0</v>
          </cell>
          <cell r="AY98">
            <v>0</v>
          </cell>
          <cell r="BC98">
            <v>0</v>
          </cell>
          <cell r="BH98">
            <v>0</v>
          </cell>
          <cell r="BU98">
            <v>0</v>
          </cell>
        </row>
        <row r="99">
          <cell r="A99" t="str">
            <v>Земская пос.Садовый6</v>
          </cell>
          <cell r="B99" t="str">
            <v>Земская пос.Садовый</v>
          </cell>
          <cell r="C99">
            <v>6</v>
          </cell>
          <cell r="E99">
            <v>3465.8</v>
          </cell>
          <cell r="K99">
            <v>0</v>
          </cell>
          <cell r="O99">
            <v>0</v>
          </cell>
          <cell r="S99">
            <v>0</v>
          </cell>
          <cell r="W99">
            <v>0</v>
          </cell>
          <cell r="AA99">
            <v>0</v>
          </cell>
          <cell r="AE99">
            <v>0</v>
          </cell>
          <cell r="AI99">
            <v>0</v>
          </cell>
          <cell r="AM99">
            <v>0</v>
          </cell>
          <cell r="AQ99">
            <v>0</v>
          </cell>
          <cell r="AU99">
            <v>0</v>
          </cell>
          <cell r="AY99">
            <v>0</v>
          </cell>
          <cell r="BC99">
            <v>0</v>
          </cell>
          <cell r="BH99">
            <v>0</v>
          </cell>
          <cell r="BU99">
            <v>0</v>
          </cell>
        </row>
        <row r="100">
          <cell r="A100" t="str">
            <v>Изумрудный4</v>
          </cell>
          <cell r="B100" t="str">
            <v>Изумрудный</v>
          </cell>
          <cell r="C100">
            <v>4</v>
          </cell>
          <cell r="E100">
            <v>718.58</v>
          </cell>
          <cell r="K100">
            <v>0</v>
          </cell>
          <cell r="O100">
            <v>0</v>
          </cell>
          <cell r="S100">
            <v>0</v>
          </cell>
          <cell r="W100">
            <v>0</v>
          </cell>
          <cell r="AA100">
            <v>0</v>
          </cell>
          <cell r="AE100">
            <v>0</v>
          </cell>
          <cell r="AI100">
            <v>0</v>
          </cell>
          <cell r="AM100">
            <v>0</v>
          </cell>
          <cell r="AQ100">
            <v>0</v>
          </cell>
          <cell r="AU100">
            <v>0</v>
          </cell>
          <cell r="AY100">
            <v>0</v>
          </cell>
          <cell r="BC100">
            <v>0</v>
          </cell>
          <cell r="BH100">
            <v>0</v>
          </cell>
          <cell r="BU100">
            <v>0</v>
          </cell>
        </row>
        <row r="101">
          <cell r="A101" t="str">
            <v>Изумрудный4А</v>
          </cell>
          <cell r="B101" t="str">
            <v>Изумрудный</v>
          </cell>
          <cell r="C101">
            <v>4</v>
          </cell>
          <cell r="D101" t="str">
            <v>А</v>
          </cell>
          <cell r="E101">
            <v>2488.1999999999998</v>
          </cell>
          <cell r="K101">
            <v>0</v>
          </cell>
          <cell r="O101">
            <v>0</v>
          </cell>
          <cell r="S101">
            <v>0</v>
          </cell>
          <cell r="W101">
            <v>0</v>
          </cell>
          <cell r="AA101">
            <v>0</v>
          </cell>
          <cell r="AE101">
            <v>0</v>
          </cell>
          <cell r="AI101">
            <v>0</v>
          </cell>
          <cell r="AM101">
            <v>0</v>
          </cell>
          <cell r="AQ101">
            <v>0</v>
          </cell>
          <cell r="AU101">
            <v>0</v>
          </cell>
          <cell r="AY101">
            <v>0</v>
          </cell>
          <cell r="BC101">
            <v>0</v>
          </cell>
          <cell r="BH101">
            <v>0</v>
          </cell>
          <cell r="BU101">
            <v>0</v>
          </cell>
        </row>
        <row r="102">
          <cell r="A102" t="str">
            <v>Изумрудный5</v>
          </cell>
          <cell r="B102" t="str">
            <v>Изумрудный</v>
          </cell>
          <cell r="C102">
            <v>5</v>
          </cell>
          <cell r="E102">
            <v>448.5</v>
          </cell>
          <cell r="K102">
            <v>0</v>
          </cell>
          <cell r="O102">
            <v>0</v>
          </cell>
          <cell r="S102">
            <v>0</v>
          </cell>
          <cell r="W102">
            <v>0</v>
          </cell>
          <cell r="AA102">
            <v>0</v>
          </cell>
          <cell r="AE102">
            <v>0</v>
          </cell>
          <cell r="AI102">
            <v>0</v>
          </cell>
          <cell r="AM102">
            <v>0</v>
          </cell>
          <cell r="AQ102">
            <v>0</v>
          </cell>
          <cell r="AU102">
            <v>0</v>
          </cell>
          <cell r="AY102">
            <v>0</v>
          </cell>
          <cell r="BC102">
            <v>0</v>
          </cell>
          <cell r="BH102">
            <v>0</v>
          </cell>
          <cell r="BU102">
            <v>0</v>
          </cell>
        </row>
        <row r="103">
          <cell r="A103" t="str">
            <v>Ильича71</v>
          </cell>
          <cell r="B103" t="str">
            <v>Ильича</v>
          </cell>
          <cell r="C103">
            <v>71</v>
          </cell>
          <cell r="E103">
            <v>3763.7</v>
          </cell>
          <cell r="F103">
            <v>7180.1</v>
          </cell>
          <cell r="G103">
            <v>1018.32</v>
          </cell>
          <cell r="H103">
            <v>7180.1</v>
          </cell>
          <cell r="I103">
            <v>1018.32</v>
          </cell>
          <cell r="J103">
            <v>47.725263157894737</v>
          </cell>
          <cell r="K103">
            <v>8246.1452631578941</v>
          </cell>
          <cell r="L103">
            <v>7180.1</v>
          </cell>
          <cell r="M103">
            <v>1018.32</v>
          </cell>
          <cell r="N103">
            <v>47.725263157894737</v>
          </cell>
          <cell r="O103">
            <v>8246.1452631578941</v>
          </cell>
          <cell r="P103">
            <v>7180.1</v>
          </cell>
          <cell r="Q103">
            <v>1018.32</v>
          </cell>
          <cell r="R103">
            <v>47.725263157894737</v>
          </cell>
          <cell r="S103">
            <v>8246.1452631578941</v>
          </cell>
          <cell r="T103">
            <v>7180.1</v>
          </cell>
          <cell r="U103">
            <v>1018.32</v>
          </cell>
          <cell r="V103">
            <v>47.725263157894737</v>
          </cell>
          <cell r="W103">
            <v>8246.1452631578941</v>
          </cell>
          <cell r="X103">
            <v>7180.1</v>
          </cell>
          <cell r="Y103">
            <v>1018.32</v>
          </cell>
          <cell r="Z103">
            <v>47.725263157894737</v>
          </cell>
          <cell r="AA103">
            <v>8246.1452631578941</v>
          </cell>
          <cell r="AB103">
            <v>7180.1</v>
          </cell>
          <cell r="AC103">
            <v>1018.32</v>
          </cell>
          <cell r="AD103">
            <v>47.725263157894737</v>
          </cell>
          <cell r="AE103">
            <v>8246.1452631578941</v>
          </cell>
          <cell r="AF103">
            <v>7180.1</v>
          </cell>
          <cell r="AG103">
            <v>1018.32</v>
          </cell>
          <cell r="AH103">
            <v>47.725263157894737</v>
          </cell>
          <cell r="AI103">
            <v>8246.1452631578941</v>
          </cell>
          <cell r="AJ103">
            <v>7180.1</v>
          </cell>
          <cell r="AK103">
            <v>1018.32</v>
          </cell>
          <cell r="AL103">
            <v>47.725263157894737</v>
          </cell>
          <cell r="AM103">
            <v>8246.1452631578941</v>
          </cell>
          <cell r="AN103">
            <v>7180.1</v>
          </cell>
          <cell r="AO103">
            <v>1018.32</v>
          </cell>
          <cell r="AP103">
            <v>47.725263157894737</v>
          </cell>
          <cell r="AQ103">
            <v>8246.1452631578941</v>
          </cell>
          <cell r="AR103">
            <v>7180.1</v>
          </cell>
          <cell r="AS103">
            <v>1018.32</v>
          </cell>
          <cell r="AT103">
            <v>47.725263157894737</v>
          </cell>
          <cell r="AU103">
            <v>8246.1452631578941</v>
          </cell>
          <cell r="AV103">
            <v>7180.1</v>
          </cell>
          <cell r="AW103">
            <v>1018.32</v>
          </cell>
          <cell r="AX103">
            <v>47.725263157894737</v>
          </cell>
          <cell r="AY103">
            <v>8246.1452631578941</v>
          </cell>
          <cell r="AZ103">
            <v>7180.1</v>
          </cell>
          <cell r="BA103">
            <v>1018.32</v>
          </cell>
          <cell r="BB103">
            <v>47.725263157894737</v>
          </cell>
          <cell r="BC103">
            <v>8246.1452631578941</v>
          </cell>
          <cell r="BD103">
            <v>86161.200000000012</v>
          </cell>
          <cell r="BE103">
            <v>12219.839999999998</v>
          </cell>
          <cell r="BF103">
            <v>572.70315789473682</v>
          </cell>
          <cell r="BG103">
            <v>98953.743157894743</v>
          </cell>
          <cell r="BH103">
            <v>116765.42</v>
          </cell>
          <cell r="BU103">
            <v>0</v>
          </cell>
        </row>
        <row r="104">
          <cell r="A104" t="str">
            <v>Ильича71А</v>
          </cell>
          <cell r="B104" t="str">
            <v>Ильича</v>
          </cell>
          <cell r="C104">
            <v>71</v>
          </cell>
          <cell r="D104" t="str">
            <v>А</v>
          </cell>
          <cell r="E104">
            <v>2611.6999999999998</v>
          </cell>
          <cell r="K104">
            <v>0</v>
          </cell>
          <cell r="O104">
            <v>0</v>
          </cell>
          <cell r="S104">
            <v>0</v>
          </cell>
          <cell r="W104">
            <v>0</v>
          </cell>
          <cell r="AA104">
            <v>0</v>
          </cell>
          <cell r="AE104">
            <v>0</v>
          </cell>
          <cell r="AI104">
            <v>0</v>
          </cell>
          <cell r="AM104">
            <v>0</v>
          </cell>
          <cell r="AQ104">
            <v>0</v>
          </cell>
          <cell r="AU104">
            <v>0</v>
          </cell>
          <cell r="AY104">
            <v>0</v>
          </cell>
          <cell r="BC104">
            <v>0</v>
          </cell>
          <cell r="BH104">
            <v>0</v>
          </cell>
          <cell r="BU104">
            <v>0</v>
          </cell>
        </row>
        <row r="105">
          <cell r="A105" t="str">
            <v>Ильича71Б</v>
          </cell>
          <cell r="B105" t="str">
            <v>Ильича</v>
          </cell>
          <cell r="C105">
            <v>71</v>
          </cell>
          <cell r="D105" t="str">
            <v>Б</v>
          </cell>
          <cell r="E105">
            <v>3234.9</v>
          </cell>
          <cell r="K105">
            <v>0</v>
          </cell>
          <cell r="O105">
            <v>0</v>
          </cell>
          <cell r="S105">
            <v>0</v>
          </cell>
          <cell r="W105">
            <v>0</v>
          </cell>
          <cell r="AA105">
            <v>0</v>
          </cell>
          <cell r="AE105">
            <v>0</v>
          </cell>
          <cell r="AI105">
            <v>0</v>
          </cell>
          <cell r="AM105">
            <v>0</v>
          </cell>
          <cell r="AQ105">
            <v>0</v>
          </cell>
          <cell r="AU105">
            <v>0</v>
          </cell>
          <cell r="AY105">
            <v>0</v>
          </cell>
          <cell r="BC105">
            <v>0</v>
          </cell>
          <cell r="BH105">
            <v>0</v>
          </cell>
          <cell r="BU105">
            <v>0</v>
          </cell>
        </row>
        <row r="106">
          <cell r="A106" t="str">
            <v>Ильича71В</v>
          </cell>
          <cell r="B106" t="str">
            <v>Ильича</v>
          </cell>
          <cell r="C106">
            <v>71</v>
          </cell>
          <cell r="D106" t="str">
            <v>В</v>
          </cell>
          <cell r="E106">
            <v>5011.3999999999996</v>
          </cell>
          <cell r="K106">
            <v>0</v>
          </cell>
          <cell r="O106">
            <v>0</v>
          </cell>
          <cell r="S106">
            <v>0</v>
          </cell>
          <cell r="W106">
            <v>0</v>
          </cell>
          <cell r="AA106">
            <v>0</v>
          </cell>
          <cell r="AE106">
            <v>0</v>
          </cell>
          <cell r="AI106">
            <v>0</v>
          </cell>
          <cell r="AM106">
            <v>0</v>
          </cell>
          <cell r="AQ106">
            <v>0</v>
          </cell>
          <cell r="AU106">
            <v>0</v>
          </cell>
          <cell r="AY106">
            <v>0</v>
          </cell>
          <cell r="BC106">
            <v>0</v>
          </cell>
          <cell r="BH106">
            <v>0</v>
          </cell>
          <cell r="BU106">
            <v>0</v>
          </cell>
        </row>
        <row r="107">
          <cell r="A107" t="str">
            <v>Ильича71Г</v>
          </cell>
          <cell r="B107" t="str">
            <v>Ильича</v>
          </cell>
          <cell r="C107">
            <v>71</v>
          </cell>
          <cell r="D107" t="str">
            <v>Г</v>
          </cell>
          <cell r="E107">
            <v>3247</v>
          </cell>
          <cell r="K107">
            <v>0</v>
          </cell>
          <cell r="O107">
            <v>0</v>
          </cell>
          <cell r="S107">
            <v>0</v>
          </cell>
          <cell r="W107">
            <v>0</v>
          </cell>
          <cell r="AA107">
            <v>0</v>
          </cell>
          <cell r="AE107">
            <v>0</v>
          </cell>
          <cell r="AI107">
            <v>0</v>
          </cell>
          <cell r="AM107">
            <v>0</v>
          </cell>
          <cell r="AQ107">
            <v>0</v>
          </cell>
          <cell r="AU107">
            <v>0</v>
          </cell>
          <cell r="AY107">
            <v>0</v>
          </cell>
          <cell r="BC107">
            <v>0</v>
          </cell>
          <cell r="BH107">
            <v>0</v>
          </cell>
          <cell r="BU107">
            <v>0</v>
          </cell>
        </row>
        <row r="108">
          <cell r="A108" t="str">
            <v>Ильича71Д</v>
          </cell>
          <cell r="B108" t="str">
            <v>Ильича</v>
          </cell>
          <cell r="C108">
            <v>71</v>
          </cell>
          <cell r="D108" t="str">
            <v>Д</v>
          </cell>
          <cell r="E108">
            <v>3268.5</v>
          </cell>
          <cell r="K108">
            <v>0</v>
          </cell>
          <cell r="O108">
            <v>0</v>
          </cell>
          <cell r="S108">
            <v>0</v>
          </cell>
          <cell r="W108">
            <v>0</v>
          </cell>
          <cell r="AA108">
            <v>0</v>
          </cell>
          <cell r="AE108">
            <v>0</v>
          </cell>
          <cell r="AI108">
            <v>0</v>
          </cell>
          <cell r="AM108">
            <v>0</v>
          </cell>
          <cell r="AQ108">
            <v>0</v>
          </cell>
          <cell r="AU108">
            <v>0</v>
          </cell>
          <cell r="AY108">
            <v>0</v>
          </cell>
          <cell r="BC108">
            <v>0</v>
          </cell>
          <cell r="BH108">
            <v>0</v>
          </cell>
          <cell r="BU108">
            <v>0</v>
          </cell>
        </row>
        <row r="109">
          <cell r="A109" t="str">
            <v>Индустрии121</v>
          </cell>
          <cell r="B109" t="str">
            <v>Индустрии</v>
          </cell>
          <cell r="C109">
            <v>121</v>
          </cell>
          <cell r="E109">
            <v>2082.5100000000002</v>
          </cell>
          <cell r="F109">
            <v>3816.1</v>
          </cell>
          <cell r="G109">
            <v>509.16</v>
          </cell>
          <cell r="H109">
            <v>3816.1</v>
          </cell>
          <cell r="I109">
            <v>509.16</v>
          </cell>
          <cell r="J109">
            <v>23.862631578947369</v>
          </cell>
          <cell r="K109">
            <v>4349.1226315789472</v>
          </cell>
          <cell r="L109">
            <v>3816.1</v>
          </cell>
          <cell r="M109">
            <v>509.16</v>
          </cell>
          <cell r="N109">
            <v>23.862631578947369</v>
          </cell>
          <cell r="O109">
            <v>4349.1226315789472</v>
          </cell>
          <cell r="P109">
            <v>3816.1</v>
          </cell>
          <cell r="Q109">
            <v>509.16</v>
          </cell>
          <cell r="R109">
            <v>23.862631578947369</v>
          </cell>
          <cell r="S109">
            <v>4349.1226315789472</v>
          </cell>
          <cell r="T109">
            <v>3816.1</v>
          </cell>
          <cell r="U109">
            <v>509.16</v>
          </cell>
          <cell r="V109">
            <v>23.862631578947369</v>
          </cell>
          <cell r="W109">
            <v>4349.1226315789472</v>
          </cell>
          <cell r="X109">
            <v>3816.1</v>
          </cell>
          <cell r="Y109">
            <v>509.16</v>
          </cell>
          <cell r="Z109">
            <v>23.862631578947369</v>
          </cell>
          <cell r="AA109">
            <v>4349.1226315789472</v>
          </cell>
          <cell r="AB109">
            <v>3816.1</v>
          </cell>
          <cell r="AC109">
            <v>509.16</v>
          </cell>
          <cell r="AD109">
            <v>23.862631578947369</v>
          </cell>
          <cell r="AE109">
            <v>4349.1226315789472</v>
          </cell>
          <cell r="AF109">
            <v>3816.1</v>
          </cell>
          <cell r="AG109">
            <v>509.16</v>
          </cell>
          <cell r="AH109">
            <v>23.862631578947369</v>
          </cell>
          <cell r="AI109">
            <v>4349.1226315789472</v>
          </cell>
          <cell r="AJ109">
            <v>3816.1</v>
          </cell>
          <cell r="AK109">
            <v>509.16</v>
          </cell>
          <cell r="AL109">
            <v>23.862631578947369</v>
          </cell>
          <cell r="AM109">
            <v>4349.1226315789472</v>
          </cell>
          <cell r="AN109">
            <v>3816.1</v>
          </cell>
          <cell r="AO109">
            <v>509.16</v>
          </cell>
          <cell r="AP109">
            <v>23.862631578947369</v>
          </cell>
          <cell r="AQ109">
            <v>4349.1226315789472</v>
          </cell>
          <cell r="AR109">
            <v>3816.1</v>
          </cell>
          <cell r="AS109">
            <v>509.16</v>
          </cell>
          <cell r="AT109">
            <v>23.862631578947369</v>
          </cell>
          <cell r="AU109">
            <v>4349.1226315789472</v>
          </cell>
          <cell r="AV109">
            <v>3816.1</v>
          </cell>
          <cell r="AW109">
            <v>509.16</v>
          </cell>
          <cell r="AX109">
            <v>23.862631578947369</v>
          </cell>
          <cell r="AY109">
            <v>4349.1226315789472</v>
          </cell>
          <cell r="AZ109">
            <v>3816.1</v>
          </cell>
          <cell r="BA109">
            <v>509.16</v>
          </cell>
          <cell r="BB109">
            <v>23.862631578947369</v>
          </cell>
          <cell r="BC109">
            <v>4349.1226315789472</v>
          </cell>
          <cell r="BD109">
            <v>45793.19999999999</v>
          </cell>
          <cell r="BE109">
            <v>6109.9199999999992</v>
          </cell>
          <cell r="BF109">
            <v>286.35157894736841</v>
          </cell>
          <cell r="BG109">
            <v>52189.471578947356</v>
          </cell>
          <cell r="BH109">
            <v>61583.58</v>
          </cell>
          <cell r="BU109">
            <v>0</v>
          </cell>
        </row>
        <row r="110">
          <cell r="A110" t="str">
            <v>Индустрии123</v>
          </cell>
          <cell r="B110" t="str">
            <v>Индустрии</v>
          </cell>
          <cell r="C110">
            <v>123</v>
          </cell>
          <cell r="E110">
            <v>5641.99</v>
          </cell>
          <cell r="K110">
            <v>0</v>
          </cell>
          <cell r="O110">
            <v>0</v>
          </cell>
          <cell r="S110">
            <v>0</v>
          </cell>
          <cell r="W110">
            <v>0</v>
          </cell>
          <cell r="AA110">
            <v>0</v>
          </cell>
          <cell r="AE110">
            <v>0</v>
          </cell>
          <cell r="AI110">
            <v>0</v>
          </cell>
          <cell r="AM110">
            <v>0</v>
          </cell>
          <cell r="AQ110">
            <v>0</v>
          </cell>
          <cell r="AU110">
            <v>0</v>
          </cell>
          <cell r="AY110">
            <v>0</v>
          </cell>
          <cell r="BC110">
            <v>0</v>
          </cell>
          <cell r="BH110">
            <v>0</v>
          </cell>
          <cell r="BU110">
            <v>0</v>
          </cell>
        </row>
        <row r="111">
          <cell r="A111" t="str">
            <v>Индустрии125</v>
          </cell>
          <cell r="B111" t="str">
            <v>Индустрии</v>
          </cell>
          <cell r="C111">
            <v>125</v>
          </cell>
          <cell r="E111">
            <v>2028.3</v>
          </cell>
          <cell r="F111">
            <v>3816.1</v>
          </cell>
          <cell r="G111">
            <v>509.16</v>
          </cell>
          <cell r="H111">
            <v>3816.1</v>
          </cell>
          <cell r="I111">
            <v>509.16</v>
          </cell>
          <cell r="J111">
            <v>23.862631578947369</v>
          </cell>
          <cell r="K111">
            <v>4349.1226315789472</v>
          </cell>
          <cell r="L111">
            <v>3816.1</v>
          </cell>
          <cell r="M111">
            <v>509.16</v>
          </cell>
          <cell r="N111">
            <v>23.862631578947369</v>
          </cell>
          <cell r="O111">
            <v>4349.1226315789472</v>
          </cell>
          <cell r="P111">
            <v>3816.1</v>
          </cell>
          <cell r="Q111">
            <v>509.16</v>
          </cell>
          <cell r="R111">
            <v>23.862631578947369</v>
          </cell>
          <cell r="S111">
            <v>4349.1226315789472</v>
          </cell>
          <cell r="T111">
            <v>3816.1</v>
          </cell>
          <cell r="U111">
            <v>509.16</v>
          </cell>
          <cell r="V111">
            <v>23.862631578947369</v>
          </cell>
          <cell r="W111">
            <v>4349.1226315789472</v>
          </cell>
          <cell r="X111">
            <v>3816.1</v>
          </cell>
          <cell r="Y111">
            <v>509.16</v>
          </cell>
          <cell r="Z111">
            <v>23.862631578947369</v>
          </cell>
          <cell r="AA111">
            <v>4349.1226315789472</v>
          </cell>
          <cell r="AB111">
            <v>3816.1</v>
          </cell>
          <cell r="AC111">
            <v>509.16</v>
          </cell>
          <cell r="AD111">
            <v>23.862631578947369</v>
          </cell>
          <cell r="AE111">
            <v>4349.1226315789472</v>
          </cell>
          <cell r="AF111">
            <v>3816.1</v>
          </cell>
          <cell r="AG111">
            <v>509.16</v>
          </cell>
          <cell r="AH111">
            <v>23.862631578947369</v>
          </cell>
          <cell r="AI111">
            <v>4349.1226315789472</v>
          </cell>
          <cell r="AJ111">
            <v>3816.1</v>
          </cell>
          <cell r="AK111">
            <v>509.16</v>
          </cell>
          <cell r="AL111">
            <v>23.862631578947369</v>
          </cell>
          <cell r="AM111">
            <v>4349.1226315789472</v>
          </cell>
          <cell r="AN111">
            <v>3816.1</v>
          </cell>
          <cell r="AO111">
            <v>509.16</v>
          </cell>
          <cell r="AP111">
            <v>23.862631578947369</v>
          </cell>
          <cell r="AQ111">
            <v>4349.1226315789472</v>
          </cell>
          <cell r="AR111">
            <v>3816.1</v>
          </cell>
          <cell r="AS111">
            <v>509.16</v>
          </cell>
          <cell r="AT111">
            <v>23.862631578947369</v>
          </cell>
          <cell r="AU111">
            <v>4349.1226315789472</v>
          </cell>
          <cell r="AV111">
            <v>3816.1</v>
          </cell>
          <cell r="AW111">
            <v>509.16</v>
          </cell>
          <cell r="AX111">
            <v>23.862631578947369</v>
          </cell>
          <cell r="AY111">
            <v>4349.1226315789472</v>
          </cell>
          <cell r="AZ111">
            <v>3816.1</v>
          </cell>
          <cell r="BA111">
            <v>509.16</v>
          </cell>
          <cell r="BB111">
            <v>23.862631578947369</v>
          </cell>
          <cell r="BC111">
            <v>4349.1226315789472</v>
          </cell>
          <cell r="BD111">
            <v>45793.19999999999</v>
          </cell>
          <cell r="BE111">
            <v>6109.9199999999992</v>
          </cell>
          <cell r="BF111">
            <v>286.35157894736841</v>
          </cell>
          <cell r="BG111">
            <v>52189.471578947356</v>
          </cell>
          <cell r="BH111">
            <v>61583.58</v>
          </cell>
          <cell r="BU111">
            <v>0</v>
          </cell>
        </row>
        <row r="112">
          <cell r="A112" t="str">
            <v>Индустрии62</v>
          </cell>
          <cell r="B112" t="str">
            <v>Индустрии</v>
          </cell>
          <cell r="C112">
            <v>62</v>
          </cell>
          <cell r="E112">
            <v>9480.85</v>
          </cell>
          <cell r="F112">
            <v>19080.5</v>
          </cell>
          <cell r="G112">
            <v>2545.8000000000002</v>
          </cell>
          <cell r="H112">
            <v>19080.5</v>
          </cell>
          <cell r="I112">
            <v>2545.8000000000002</v>
          </cell>
          <cell r="J112">
            <v>119.31315789473685</v>
          </cell>
          <cell r="K112">
            <v>21745.613157894735</v>
          </cell>
          <cell r="L112">
            <v>19080.5</v>
          </cell>
          <cell r="M112">
            <v>2545.8000000000002</v>
          </cell>
          <cell r="N112">
            <v>119.31315789473685</v>
          </cell>
          <cell r="O112">
            <v>21745.613157894735</v>
          </cell>
          <cell r="P112">
            <v>19080.5</v>
          </cell>
          <cell r="Q112">
            <v>2545.8000000000002</v>
          </cell>
          <cell r="R112">
            <v>119.31315789473685</v>
          </cell>
          <cell r="S112">
            <v>21745.613157894735</v>
          </cell>
          <cell r="T112">
            <v>19080.5</v>
          </cell>
          <cell r="U112">
            <v>2545.8000000000002</v>
          </cell>
          <cell r="V112">
            <v>119.31315789473685</v>
          </cell>
          <cell r="W112">
            <v>21745.613157894735</v>
          </cell>
          <cell r="X112">
            <v>19080.5</v>
          </cell>
          <cell r="Y112">
            <v>2545.8000000000002</v>
          </cell>
          <cell r="Z112">
            <v>119.31315789473685</v>
          </cell>
          <cell r="AA112">
            <v>21745.613157894735</v>
          </cell>
          <cell r="AB112">
            <v>19080.5</v>
          </cell>
          <cell r="AC112">
            <v>2545.8000000000002</v>
          </cell>
          <cell r="AD112">
            <v>119.31315789473685</v>
          </cell>
          <cell r="AE112">
            <v>21745.613157894735</v>
          </cell>
          <cell r="AF112">
            <v>19080.5</v>
          </cell>
          <cell r="AG112">
            <v>2545.8000000000002</v>
          </cell>
          <cell r="AH112">
            <v>119.31315789473685</v>
          </cell>
          <cell r="AI112">
            <v>21745.613157894735</v>
          </cell>
          <cell r="AJ112">
            <v>19080.5</v>
          </cell>
          <cell r="AK112">
            <v>2545.8000000000002</v>
          </cell>
          <cell r="AL112">
            <v>119.31315789473685</v>
          </cell>
          <cell r="AM112">
            <v>21745.613157894735</v>
          </cell>
          <cell r="AN112">
            <v>19080.5</v>
          </cell>
          <cell r="AO112">
            <v>2545.8000000000002</v>
          </cell>
          <cell r="AP112">
            <v>119.31315789473685</v>
          </cell>
          <cell r="AQ112">
            <v>21745.613157894735</v>
          </cell>
          <cell r="AR112">
            <v>19080.5</v>
          </cell>
          <cell r="AS112">
            <v>2545.8000000000002</v>
          </cell>
          <cell r="AT112">
            <v>119.31315789473685</v>
          </cell>
          <cell r="AU112">
            <v>21745.613157894735</v>
          </cell>
          <cell r="AV112">
            <v>19080.5</v>
          </cell>
          <cell r="AW112">
            <v>2545.8000000000002</v>
          </cell>
          <cell r="AX112">
            <v>119.31315789473685</v>
          </cell>
          <cell r="AY112">
            <v>21745.613157894735</v>
          </cell>
          <cell r="AZ112">
            <v>19080.5</v>
          </cell>
          <cell r="BA112">
            <v>2545.8000000000002</v>
          </cell>
          <cell r="BB112">
            <v>119.31315789473685</v>
          </cell>
          <cell r="BC112">
            <v>21745.613157894735</v>
          </cell>
          <cell r="BD112">
            <v>228966</v>
          </cell>
          <cell r="BE112">
            <v>30549.599999999995</v>
          </cell>
          <cell r="BF112">
            <v>1431.7578947368422</v>
          </cell>
          <cell r="BG112">
            <v>260947.35789473684</v>
          </cell>
          <cell r="BH112">
            <v>307917.88</v>
          </cell>
          <cell r="BU112">
            <v>0</v>
          </cell>
        </row>
        <row r="113">
          <cell r="A113" t="str">
            <v>Индустрии64</v>
          </cell>
          <cell r="B113" t="str">
            <v>Индустрии</v>
          </cell>
          <cell r="C113">
            <v>64</v>
          </cell>
          <cell r="E113">
            <v>11265.82</v>
          </cell>
          <cell r="F113">
            <v>22896.6</v>
          </cell>
          <cell r="G113">
            <v>3054.96</v>
          </cell>
          <cell r="H113">
            <v>22896.6</v>
          </cell>
          <cell r="I113">
            <v>3054.96</v>
          </cell>
          <cell r="J113">
            <v>143.1757894736842</v>
          </cell>
          <cell r="K113">
            <v>26094.735789473682</v>
          </cell>
          <cell r="L113">
            <v>22896.6</v>
          </cell>
          <cell r="M113">
            <v>3054.96</v>
          </cell>
          <cell r="N113">
            <v>143.1757894736842</v>
          </cell>
          <cell r="O113">
            <v>26094.735789473682</v>
          </cell>
          <cell r="P113">
            <v>22896.6</v>
          </cell>
          <cell r="Q113">
            <v>3054.96</v>
          </cell>
          <cell r="R113">
            <v>143.1757894736842</v>
          </cell>
          <cell r="S113">
            <v>26094.735789473682</v>
          </cell>
          <cell r="T113">
            <v>22896.6</v>
          </cell>
          <cell r="U113">
            <v>3054.96</v>
          </cell>
          <cell r="V113">
            <v>143.1757894736842</v>
          </cell>
          <cell r="W113">
            <v>26094.735789473682</v>
          </cell>
          <cell r="X113">
            <v>22896.6</v>
          </cell>
          <cell r="Y113">
            <v>3054.96</v>
          </cell>
          <cell r="Z113">
            <v>143.1757894736842</v>
          </cell>
          <cell r="AA113">
            <v>26094.735789473682</v>
          </cell>
          <cell r="AB113">
            <v>22896.6</v>
          </cell>
          <cell r="AC113">
            <v>3054.96</v>
          </cell>
          <cell r="AD113">
            <v>143.1757894736842</v>
          </cell>
          <cell r="AE113">
            <v>26094.735789473682</v>
          </cell>
          <cell r="AF113">
            <v>22896.6</v>
          </cell>
          <cell r="AG113">
            <v>3054.96</v>
          </cell>
          <cell r="AH113">
            <v>143.1757894736842</v>
          </cell>
          <cell r="AI113">
            <v>26094.735789473682</v>
          </cell>
          <cell r="AJ113">
            <v>22896.6</v>
          </cell>
          <cell r="AK113">
            <v>3054.96</v>
          </cell>
          <cell r="AL113">
            <v>143.1757894736842</v>
          </cell>
          <cell r="AM113">
            <v>26094.735789473682</v>
          </cell>
          <cell r="AN113">
            <v>22896.6</v>
          </cell>
          <cell r="AO113">
            <v>3054.96</v>
          </cell>
          <cell r="AP113">
            <v>143.1757894736842</v>
          </cell>
          <cell r="AQ113">
            <v>26094.735789473682</v>
          </cell>
          <cell r="AR113">
            <v>22896.6</v>
          </cell>
          <cell r="AS113">
            <v>3054.96</v>
          </cell>
          <cell r="AT113">
            <v>143.1757894736842</v>
          </cell>
          <cell r="AU113">
            <v>26094.735789473682</v>
          </cell>
          <cell r="AV113">
            <v>22896.6</v>
          </cell>
          <cell r="AW113">
            <v>3054.96</v>
          </cell>
          <cell r="AX113">
            <v>143.1757894736842</v>
          </cell>
          <cell r="AY113">
            <v>26094.735789473682</v>
          </cell>
          <cell r="AZ113">
            <v>22896.6</v>
          </cell>
          <cell r="BA113">
            <v>3054.96</v>
          </cell>
          <cell r="BB113">
            <v>143.1757894736842</v>
          </cell>
          <cell r="BC113">
            <v>26094.735789473682</v>
          </cell>
          <cell r="BD113">
            <v>274759.2</v>
          </cell>
          <cell r="BE113">
            <v>36659.519999999997</v>
          </cell>
          <cell r="BF113">
            <v>1718.1094736842108</v>
          </cell>
          <cell r="BG113">
            <v>313136.82947368425</v>
          </cell>
          <cell r="BH113">
            <v>369501.46</v>
          </cell>
          <cell r="BU113">
            <v>0</v>
          </cell>
        </row>
        <row r="114">
          <cell r="A114" t="str">
            <v>Индустрии94А</v>
          </cell>
          <cell r="B114" t="str">
            <v>Индустрии</v>
          </cell>
          <cell r="C114">
            <v>94</v>
          </cell>
          <cell r="D114" t="str">
            <v>А</v>
          </cell>
          <cell r="E114">
            <v>2961.5</v>
          </cell>
          <cell r="K114">
            <v>0</v>
          </cell>
          <cell r="O114">
            <v>0</v>
          </cell>
          <cell r="S114">
            <v>0</v>
          </cell>
          <cell r="W114">
            <v>0</v>
          </cell>
          <cell r="AA114">
            <v>0</v>
          </cell>
          <cell r="AE114">
            <v>0</v>
          </cell>
          <cell r="AI114">
            <v>0</v>
          </cell>
          <cell r="AM114">
            <v>0</v>
          </cell>
          <cell r="AQ114">
            <v>0</v>
          </cell>
          <cell r="AU114">
            <v>0</v>
          </cell>
          <cell r="AY114">
            <v>0</v>
          </cell>
          <cell r="BC114">
            <v>0</v>
          </cell>
          <cell r="BH114">
            <v>0</v>
          </cell>
          <cell r="BU114">
            <v>0</v>
          </cell>
        </row>
        <row r="115">
          <cell r="A115" t="str">
            <v>Индустрии94Б</v>
          </cell>
          <cell r="B115" t="str">
            <v>Индустрии</v>
          </cell>
          <cell r="C115">
            <v>94</v>
          </cell>
          <cell r="D115" t="str">
            <v>Б</v>
          </cell>
          <cell r="E115">
            <v>5100.8</v>
          </cell>
          <cell r="K115">
            <v>0</v>
          </cell>
          <cell r="O115">
            <v>0</v>
          </cell>
          <cell r="S115">
            <v>0</v>
          </cell>
          <cell r="W115">
            <v>0</v>
          </cell>
          <cell r="AA115">
            <v>0</v>
          </cell>
          <cell r="AE115">
            <v>0</v>
          </cell>
          <cell r="AI115">
            <v>0</v>
          </cell>
          <cell r="AM115">
            <v>0</v>
          </cell>
          <cell r="AQ115">
            <v>0</v>
          </cell>
          <cell r="AU115">
            <v>0</v>
          </cell>
          <cell r="AY115">
            <v>0</v>
          </cell>
          <cell r="BC115">
            <v>0</v>
          </cell>
          <cell r="BH115">
            <v>0</v>
          </cell>
          <cell r="BU115">
            <v>0</v>
          </cell>
        </row>
        <row r="116">
          <cell r="A116" t="str">
            <v>Индустрии94В</v>
          </cell>
          <cell r="B116" t="str">
            <v>Индустрии</v>
          </cell>
          <cell r="C116">
            <v>94</v>
          </cell>
          <cell r="D116" t="str">
            <v>В</v>
          </cell>
          <cell r="E116">
            <v>1564.9</v>
          </cell>
          <cell r="K116">
            <v>0</v>
          </cell>
          <cell r="O116">
            <v>0</v>
          </cell>
          <cell r="S116">
            <v>0</v>
          </cell>
          <cell r="W116">
            <v>0</v>
          </cell>
          <cell r="AA116">
            <v>0</v>
          </cell>
          <cell r="AE116">
            <v>0</v>
          </cell>
          <cell r="AI116">
            <v>0</v>
          </cell>
          <cell r="AM116">
            <v>0</v>
          </cell>
          <cell r="AQ116">
            <v>0</v>
          </cell>
          <cell r="AU116">
            <v>0</v>
          </cell>
          <cell r="AY116">
            <v>0</v>
          </cell>
          <cell r="BC116">
            <v>0</v>
          </cell>
          <cell r="BH116">
            <v>0</v>
          </cell>
          <cell r="BU116">
            <v>0</v>
          </cell>
        </row>
        <row r="117">
          <cell r="A117" t="str">
            <v>Индустрии96</v>
          </cell>
          <cell r="B117" t="str">
            <v>Индустрии</v>
          </cell>
          <cell r="C117">
            <v>96</v>
          </cell>
          <cell r="E117">
            <v>2977.1</v>
          </cell>
          <cell r="K117">
            <v>0</v>
          </cell>
          <cell r="O117">
            <v>0</v>
          </cell>
          <cell r="S117">
            <v>0</v>
          </cell>
          <cell r="W117">
            <v>0</v>
          </cell>
          <cell r="AA117">
            <v>0</v>
          </cell>
          <cell r="AE117">
            <v>0</v>
          </cell>
          <cell r="AI117">
            <v>0</v>
          </cell>
          <cell r="AM117">
            <v>0</v>
          </cell>
          <cell r="AQ117">
            <v>0</v>
          </cell>
          <cell r="AU117">
            <v>0</v>
          </cell>
          <cell r="AY117">
            <v>0</v>
          </cell>
          <cell r="BC117">
            <v>0</v>
          </cell>
          <cell r="BH117">
            <v>0</v>
          </cell>
          <cell r="BU117">
            <v>0</v>
          </cell>
        </row>
        <row r="118">
          <cell r="A118" t="str">
            <v>Индустрии96А</v>
          </cell>
          <cell r="B118" t="str">
            <v>Индустрии</v>
          </cell>
          <cell r="C118">
            <v>96</v>
          </cell>
          <cell r="D118" t="str">
            <v>А</v>
          </cell>
          <cell r="E118">
            <v>5017.8</v>
          </cell>
          <cell r="K118">
            <v>0</v>
          </cell>
          <cell r="O118">
            <v>0</v>
          </cell>
          <cell r="S118">
            <v>0</v>
          </cell>
          <cell r="W118">
            <v>0</v>
          </cell>
          <cell r="AA118">
            <v>0</v>
          </cell>
          <cell r="AE118">
            <v>0</v>
          </cell>
          <cell r="AI118">
            <v>0</v>
          </cell>
          <cell r="AM118">
            <v>0</v>
          </cell>
          <cell r="AQ118">
            <v>0</v>
          </cell>
          <cell r="AU118">
            <v>0</v>
          </cell>
          <cell r="AY118">
            <v>0</v>
          </cell>
          <cell r="BC118">
            <v>0</v>
          </cell>
          <cell r="BH118">
            <v>0</v>
          </cell>
          <cell r="BU118">
            <v>0</v>
          </cell>
        </row>
        <row r="119">
          <cell r="A119" t="str">
            <v>Индустрии96Б</v>
          </cell>
          <cell r="B119" t="str">
            <v>Индустрии</v>
          </cell>
          <cell r="C119">
            <v>96</v>
          </cell>
          <cell r="D119" t="str">
            <v>Б</v>
          </cell>
          <cell r="E119">
            <v>1584.5</v>
          </cell>
          <cell r="K119">
            <v>0</v>
          </cell>
          <cell r="O119">
            <v>0</v>
          </cell>
          <cell r="S119">
            <v>0</v>
          </cell>
          <cell r="W119">
            <v>0</v>
          </cell>
          <cell r="AA119">
            <v>0</v>
          </cell>
          <cell r="AE119">
            <v>0</v>
          </cell>
          <cell r="AI119">
            <v>0</v>
          </cell>
          <cell r="AM119">
            <v>0</v>
          </cell>
          <cell r="AQ119">
            <v>0</v>
          </cell>
          <cell r="AU119">
            <v>0</v>
          </cell>
          <cell r="AY119">
            <v>0</v>
          </cell>
          <cell r="BC119">
            <v>0</v>
          </cell>
          <cell r="BH119">
            <v>0</v>
          </cell>
          <cell r="BU119">
            <v>0</v>
          </cell>
        </row>
        <row r="120">
          <cell r="A120" t="str">
            <v>Каменка пос.Садовый51</v>
          </cell>
          <cell r="B120" t="str">
            <v>Каменка пос.Садовый</v>
          </cell>
          <cell r="C120">
            <v>51</v>
          </cell>
          <cell r="E120">
            <v>63.7</v>
          </cell>
          <cell r="K120">
            <v>0</v>
          </cell>
          <cell r="O120">
            <v>0</v>
          </cell>
          <cell r="S120">
            <v>0</v>
          </cell>
          <cell r="W120">
            <v>0</v>
          </cell>
          <cell r="AA120">
            <v>0</v>
          </cell>
          <cell r="AE120">
            <v>0</v>
          </cell>
          <cell r="AI120">
            <v>0</v>
          </cell>
          <cell r="AM120">
            <v>0</v>
          </cell>
          <cell r="AQ120">
            <v>0</v>
          </cell>
          <cell r="AU120">
            <v>0</v>
          </cell>
          <cell r="AY120">
            <v>0</v>
          </cell>
          <cell r="BC120">
            <v>0</v>
          </cell>
          <cell r="BH120">
            <v>0</v>
          </cell>
          <cell r="BU120">
            <v>0</v>
          </cell>
        </row>
        <row r="121">
          <cell r="A121" t="str">
            <v>Кобозева112</v>
          </cell>
          <cell r="B121" t="str">
            <v>Кобозева</v>
          </cell>
          <cell r="C121">
            <v>112</v>
          </cell>
          <cell r="E121">
            <v>1225.9000000000001</v>
          </cell>
          <cell r="K121">
            <v>0</v>
          </cell>
          <cell r="O121">
            <v>0</v>
          </cell>
          <cell r="S121">
            <v>0</v>
          </cell>
          <cell r="W121">
            <v>0</v>
          </cell>
          <cell r="AA121">
            <v>0</v>
          </cell>
          <cell r="AE121">
            <v>0</v>
          </cell>
          <cell r="AI121">
            <v>0</v>
          </cell>
          <cell r="AM121">
            <v>0</v>
          </cell>
          <cell r="AQ121">
            <v>0</v>
          </cell>
          <cell r="AU121">
            <v>0</v>
          </cell>
          <cell r="AY121">
            <v>0</v>
          </cell>
          <cell r="BC121">
            <v>0</v>
          </cell>
          <cell r="BH121">
            <v>0</v>
          </cell>
          <cell r="BU121">
            <v>0</v>
          </cell>
        </row>
        <row r="122">
          <cell r="A122" t="str">
            <v>Кобозева112А</v>
          </cell>
          <cell r="B122" t="str">
            <v>Кобозева</v>
          </cell>
          <cell r="C122">
            <v>112</v>
          </cell>
          <cell r="D122" t="str">
            <v>А</v>
          </cell>
          <cell r="E122">
            <v>1110.9000000000001</v>
          </cell>
          <cell r="K122">
            <v>0</v>
          </cell>
          <cell r="O122">
            <v>0</v>
          </cell>
          <cell r="S122">
            <v>0</v>
          </cell>
          <cell r="W122">
            <v>0</v>
          </cell>
          <cell r="AA122">
            <v>0</v>
          </cell>
          <cell r="AE122">
            <v>0</v>
          </cell>
          <cell r="AI122">
            <v>0</v>
          </cell>
          <cell r="AM122">
            <v>0</v>
          </cell>
          <cell r="AQ122">
            <v>0</v>
          </cell>
          <cell r="AU122">
            <v>0</v>
          </cell>
          <cell r="AY122">
            <v>0</v>
          </cell>
          <cell r="BC122">
            <v>0</v>
          </cell>
          <cell r="BH122">
            <v>0</v>
          </cell>
          <cell r="BU122">
            <v>0</v>
          </cell>
        </row>
        <row r="123">
          <cell r="A123" t="str">
            <v>Кобозева114</v>
          </cell>
          <cell r="B123" t="str">
            <v>Кобозева</v>
          </cell>
          <cell r="C123">
            <v>114</v>
          </cell>
          <cell r="E123">
            <v>1343.6</v>
          </cell>
          <cell r="K123">
            <v>0</v>
          </cell>
          <cell r="O123">
            <v>0</v>
          </cell>
          <cell r="S123">
            <v>0</v>
          </cell>
          <cell r="W123">
            <v>0</v>
          </cell>
          <cell r="AA123">
            <v>0</v>
          </cell>
          <cell r="AE123">
            <v>0</v>
          </cell>
          <cell r="AI123">
            <v>0</v>
          </cell>
          <cell r="AM123">
            <v>0</v>
          </cell>
          <cell r="AQ123">
            <v>0</v>
          </cell>
          <cell r="AU123">
            <v>0</v>
          </cell>
          <cell r="AY123">
            <v>0</v>
          </cell>
          <cell r="BC123">
            <v>0</v>
          </cell>
          <cell r="BH123">
            <v>0</v>
          </cell>
          <cell r="BU123">
            <v>0</v>
          </cell>
        </row>
        <row r="124">
          <cell r="A124" t="str">
            <v>Кобозева114А</v>
          </cell>
          <cell r="B124" t="str">
            <v>Кобозева</v>
          </cell>
          <cell r="C124">
            <v>114</v>
          </cell>
          <cell r="D124" t="str">
            <v>А</v>
          </cell>
          <cell r="E124">
            <v>1305.3</v>
          </cell>
          <cell r="K124">
            <v>0</v>
          </cell>
          <cell r="O124">
            <v>0</v>
          </cell>
          <cell r="S124">
            <v>0</v>
          </cell>
          <cell r="W124">
            <v>0</v>
          </cell>
          <cell r="AA124">
            <v>0</v>
          </cell>
          <cell r="AE124">
            <v>0</v>
          </cell>
          <cell r="AI124">
            <v>0</v>
          </cell>
          <cell r="AM124">
            <v>0</v>
          </cell>
          <cell r="AQ124">
            <v>0</v>
          </cell>
          <cell r="AU124">
            <v>0</v>
          </cell>
          <cell r="AY124">
            <v>0</v>
          </cell>
          <cell r="BC124">
            <v>0</v>
          </cell>
          <cell r="BH124">
            <v>0</v>
          </cell>
          <cell r="BU124">
            <v>0</v>
          </cell>
        </row>
        <row r="125">
          <cell r="A125" t="str">
            <v>Кобозева116</v>
          </cell>
          <cell r="B125" t="str">
            <v>Кобозева</v>
          </cell>
          <cell r="C125">
            <v>116</v>
          </cell>
          <cell r="E125">
            <v>1077.2</v>
          </cell>
          <cell r="K125">
            <v>0</v>
          </cell>
          <cell r="O125">
            <v>0</v>
          </cell>
          <cell r="S125">
            <v>0</v>
          </cell>
          <cell r="W125">
            <v>0</v>
          </cell>
          <cell r="AA125">
            <v>0</v>
          </cell>
          <cell r="AE125">
            <v>0</v>
          </cell>
          <cell r="AI125">
            <v>0</v>
          </cell>
          <cell r="AM125">
            <v>0</v>
          </cell>
          <cell r="AQ125">
            <v>0</v>
          </cell>
          <cell r="AU125">
            <v>0</v>
          </cell>
          <cell r="AY125">
            <v>0</v>
          </cell>
          <cell r="BC125">
            <v>0</v>
          </cell>
          <cell r="BH125">
            <v>0</v>
          </cell>
          <cell r="BU125">
            <v>0</v>
          </cell>
        </row>
        <row r="126">
          <cell r="A126" t="str">
            <v>Кобозева116А</v>
          </cell>
          <cell r="B126" t="str">
            <v>Кобозева</v>
          </cell>
          <cell r="C126">
            <v>116</v>
          </cell>
          <cell r="D126" t="str">
            <v>А</v>
          </cell>
          <cell r="E126">
            <v>1102.3</v>
          </cell>
          <cell r="K126">
            <v>0</v>
          </cell>
          <cell r="O126">
            <v>0</v>
          </cell>
          <cell r="S126">
            <v>0</v>
          </cell>
          <cell r="W126">
            <v>0</v>
          </cell>
          <cell r="AA126">
            <v>0</v>
          </cell>
          <cell r="AE126">
            <v>0</v>
          </cell>
          <cell r="AI126">
            <v>0</v>
          </cell>
          <cell r="AM126">
            <v>0</v>
          </cell>
          <cell r="AQ126">
            <v>0</v>
          </cell>
          <cell r="AU126">
            <v>0</v>
          </cell>
          <cell r="AY126">
            <v>0</v>
          </cell>
          <cell r="BC126">
            <v>0</v>
          </cell>
          <cell r="BH126">
            <v>0</v>
          </cell>
          <cell r="BU126">
            <v>0</v>
          </cell>
        </row>
        <row r="127">
          <cell r="A127" t="str">
            <v>Кобозева116Б</v>
          </cell>
          <cell r="B127" t="str">
            <v>Кобозева</v>
          </cell>
          <cell r="C127">
            <v>116</v>
          </cell>
          <cell r="D127" t="str">
            <v>Б</v>
          </cell>
          <cell r="E127">
            <v>939.8</v>
          </cell>
          <cell r="K127">
            <v>0</v>
          </cell>
          <cell r="O127">
            <v>0</v>
          </cell>
          <cell r="S127">
            <v>0</v>
          </cell>
          <cell r="W127">
            <v>0</v>
          </cell>
          <cell r="AA127">
            <v>0</v>
          </cell>
          <cell r="AE127">
            <v>0</v>
          </cell>
          <cell r="AI127">
            <v>0</v>
          </cell>
          <cell r="AM127">
            <v>0</v>
          </cell>
          <cell r="AQ127">
            <v>0</v>
          </cell>
          <cell r="AU127">
            <v>0</v>
          </cell>
          <cell r="AY127">
            <v>0</v>
          </cell>
          <cell r="BC127">
            <v>0</v>
          </cell>
          <cell r="BH127">
            <v>0</v>
          </cell>
          <cell r="BU127">
            <v>0</v>
          </cell>
        </row>
        <row r="128">
          <cell r="A128" t="str">
            <v>Кобозева118</v>
          </cell>
          <cell r="B128" t="str">
            <v>Кобозева</v>
          </cell>
          <cell r="C128">
            <v>118</v>
          </cell>
          <cell r="E128">
            <v>1129.7</v>
          </cell>
          <cell r="K128">
            <v>0</v>
          </cell>
          <cell r="O128">
            <v>0</v>
          </cell>
          <cell r="S128">
            <v>0</v>
          </cell>
          <cell r="W128">
            <v>0</v>
          </cell>
          <cell r="AA128">
            <v>0</v>
          </cell>
          <cell r="AE128">
            <v>0</v>
          </cell>
          <cell r="AI128">
            <v>0</v>
          </cell>
          <cell r="AM128">
            <v>0</v>
          </cell>
          <cell r="AQ128">
            <v>0</v>
          </cell>
          <cell r="AU128">
            <v>0</v>
          </cell>
          <cell r="AY128">
            <v>0</v>
          </cell>
          <cell r="BC128">
            <v>0</v>
          </cell>
          <cell r="BH128">
            <v>0</v>
          </cell>
          <cell r="BU128">
            <v>0</v>
          </cell>
        </row>
        <row r="129">
          <cell r="A129" t="str">
            <v>Кобозева118А</v>
          </cell>
          <cell r="B129" t="str">
            <v>Кобозева</v>
          </cell>
          <cell r="C129">
            <v>118</v>
          </cell>
          <cell r="D129" t="str">
            <v>А</v>
          </cell>
          <cell r="E129">
            <v>948.7</v>
          </cell>
          <cell r="K129">
            <v>0</v>
          </cell>
          <cell r="O129">
            <v>0</v>
          </cell>
          <cell r="S129">
            <v>0</v>
          </cell>
          <cell r="W129">
            <v>0</v>
          </cell>
          <cell r="AA129">
            <v>0</v>
          </cell>
          <cell r="AE129">
            <v>0</v>
          </cell>
          <cell r="AI129">
            <v>0</v>
          </cell>
          <cell r="AM129">
            <v>0</v>
          </cell>
          <cell r="AQ129">
            <v>0</v>
          </cell>
          <cell r="AU129">
            <v>0</v>
          </cell>
          <cell r="AY129">
            <v>0</v>
          </cell>
          <cell r="BC129">
            <v>0</v>
          </cell>
          <cell r="BH129">
            <v>0</v>
          </cell>
          <cell r="BU129">
            <v>0</v>
          </cell>
        </row>
        <row r="130">
          <cell r="A130" t="str">
            <v>Кобозева120</v>
          </cell>
          <cell r="B130" t="str">
            <v>Кобозева</v>
          </cell>
          <cell r="C130">
            <v>120</v>
          </cell>
          <cell r="E130">
            <v>1116.5999999999999</v>
          </cell>
          <cell r="K130">
            <v>0</v>
          </cell>
          <cell r="O130">
            <v>0</v>
          </cell>
          <cell r="S130">
            <v>0</v>
          </cell>
          <cell r="W130">
            <v>0</v>
          </cell>
          <cell r="AA130">
            <v>0</v>
          </cell>
          <cell r="AE130">
            <v>0</v>
          </cell>
          <cell r="AI130">
            <v>0</v>
          </cell>
          <cell r="AM130">
            <v>0</v>
          </cell>
          <cell r="AQ130">
            <v>0</v>
          </cell>
          <cell r="AU130">
            <v>0</v>
          </cell>
          <cell r="AY130">
            <v>0</v>
          </cell>
          <cell r="BC130">
            <v>0</v>
          </cell>
          <cell r="BH130">
            <v>0</v>
          </cell>
          <cell r="BU130">
            <v>0</v>
          </cell>
        </row>
        <row r="131">
          <cell r="A131" t="str">
            <v>Кобозева120А</v>
          </cell>
          <cell r="B131" t="str">
            <v>Кобозева</v>
          </cell>
          <cell r="C131">
            <v>120</v>
          </cell>
          <cell r="D131" t="str">
            <v>А</v>
          </cell>
          <cell r="E131">
            <v>1055.9000000000001</v>
          </cell>
          <cell r="K131">
            <v>0</v>
          </cell>
          <cell r="O131">
            <v>0</v>
          </cell>
          <cell r="S131">
            <v>0</v>
          </cell>
          <cell r="W131">
            <v>0</v>
          </cell>
          <cell r="AA131">
            <v>0</v>
          </cell>
          <cell r="AE131">
            <v>0</v>
          </cell>
          <cell r="AI131">
            <v>0</v>
          </cell>
          <cell r="AM131">
            <v>0</v>
          </cell>
          <cell r="AQ131">
            <v>0</v>
          </cell>
          <cell r="AU131">
            <v>0</v>
          </cell>
          <cell r="AY131">
            <v>0</v>
          </cell>
          <cell r="BC131">
            <v>0</v>
          </cell>
          <cell r="BH131">
            <v>0</v>
          </cell>
          <cell r="BU131">
            <v>0</v>
          </cell>
        </row>
        <row r="132">
          <cell r="A132" t="str">
            <v>Кобозева79</v>
          </cell>
          <cell r="B132" t="str">
            <v>Кобозева</v>
          </cell>
          <cell r="C132">
            <v>79</v>
          </cell>
          <cell r="E132">
            <v>1003.04</v>
          </cell>
          <cell r="K132">
            <v>0</v>
          </cell>
          <cell r="O132">
            <v>0</v>
          </cell>
          <cell r="S132">
            <v>0</v>
          </cell>
          <cell r="W132">
            <v>0</v>
          </cell>
          <cell r="AA132">
            <v>0</v>
          </cell>
          <cell r="AE132">
            <v>0</v>
          </cell>
          <cell r="AI132">
            <v>0</v>
          </cell>
          <cell r="AM132">
            <v>0</v>
          </cell>
          <cell r="AQ132">
            <v>0</v>
          </cell>
          <cell r="AU132">
            <v>0</v>
          </cell>
          <cell r="AY132">
            <v>0</v>
          </cell>
          <cell r="BC132">
            <v>0</v>
          </cell>
          <cell r="BH132">
            <v>0</v>
          </cell>
          <cell r="BU132">
            <v>0</v>
          </cell>
        </row>
        <row r="133">
          <cell r="A133" t="str">
            <v>Кобозева81</v>
          </cell>
          <cell r="B133" t="str">
            <v>Кобозева</v>
          </cell>
          <cell r="C133">
            <v>81</v>
          </cell>
          <cell r="E133">
            <v>1229.03</v>
          </cell>
          <cell r="K133">
            <v>0</v>
          </cell>
          <cell r="O133">
            <v>0</v>
          </cell>
          <cell r="S133">
            <v>0</v>
          </cell>
          <cell r="W133">
            <v>0</v>
          </cell>
          <cell r="AA133">
            <v>0</v>
          </cell>
          <cell r="AE133">
            <v>0</v>
          </cell>
          <cell r="AI133">
            <v>0</v>
          </cell>
          <cell r="AM133">
            <v>0</v>
          </cell>
          <cell r="AQ133">
            <v>0</v>
          </cell>
          <cell r="AU133">
            <v>0</v>
          </cell>
          <cell r="AY133">
            <v>0</v>
          </cell>
          <cell r="BC133">
            <v>0</v>
          </cell>
          <cell r="BH133">
            <v>0</v>
          </cell>
          <cell r="BU133">
            <v>0</v>
          </cell>
        </row>
        <row r="134">
          <cell r="A134" t="str">
            <v>Кобозева83</v>
          </cell>
          <cell r="B134" t="str">
            <v>Кобозева</v>
          </cell>
          <cell r="C134">
            <v>83</v>
          </cell>
          <cell r="E134">
            <v>1002</v>
          </cell>
          <cell r="K134">
            <v>0</v>
          </cell>
          <cell r="O134">
            <v>0</v>
          </cell>
          <cell r="S134">
            <v>0</v>
          </cell>
          <cell r="W134">
            <v>0</v>
          </cell>
          <cell r="AA134">
            <v>0</v>
          </cell>
          <cell r="AE134">
            <v>0</v>
          </cell>
          <cell r="AI134">
            <v>0</v>
          </cell>
          <cell r="AM134">
            <v>0</v>
          </cell>
          <cell r="AQ134">
            <v>0</v>
          </cell>
          <cell r="AU134">
            <v>0</v>
          </cell>
          <cell r="AY134">
            <v>0</v>
          </cell>
          <cell r="BC134">
            <v>0</v>
          </cell>
          <cell r="BH134">
            <v>0</v>
          </cell>
          <cell r="BU134">
            <v>0</v>
          </cell>
        </row>
        <row r="135">
          <cell r="A135" t="str">
            <v>Кобозева85</v>
          </cell>
          <cell r="B135" t="str">
            <v>Кобозева</v>
          </cell>
          <cell r="C135">
            <v>85</v>
          </cell>
          <cell r="E135">
            <v>423</v>
          </cell>
          <cell r="K135">
            <v>0</v>
          </cell>
          <cell r="O135">
            <v>0</v>
          </cell>
          <cell r="S135">
            <v>0</v>
          </cell>
          <cell r="W135">
            <v>0</v>
          </cell>
          <cell r="AA135">
            <v>0</v>
          </cell>
          <cell r="AE135">
            <v>0</v>
          </cell>
          <cell r="AI135">
            <v>0</v>
          </cell>
          <cell r="AM135">
            <v>0</v>
          </cell>
          <cell r="AQ135">
            <v>0</v>
          </cell>
          <cell r="AU135">
            <v>0</v>
          </cell>
          <cell r="AY135">
            <v>0</v>
          </cell>
          <cell r="BC135">
            <v>0</v>
          </cell>
          <cell r="BH135">
            <v>0</v>
          </cell>
          <cell r="BU135">
            <v>0</v>
          </cell>
        </row>
        <row r="136">
          <cell r="A136" t="str">
            <v>Кобозева69</v>
          </cell>
          <cell r="B136" t="str">
            <v>Кобозева</v>
          </cell>
          <cell r="C136">
            <v>69</v>
          </cell>
          <cell r="E136">
            <v>424.1</v>
          </cell>
          <cell r="K136">
            <v>0</v>
          </cell>
          <cell r="O136">
            <v>0</v>
          </cell>
          <cell r="S136">
            <v>0</v>
          </cell>
          <cell r="W136">
            <v>0</v>
          </cell>
          <cell r="AA136">
            <v>0</v>
          </cell>
          <cell r="AE136">
            <v>0</v>
          </cell>
          <cell r="AI136">
            <v>0</v>
          </cell>
          <cell r="AM136">
            <v>0</v>
          </cell>
          <cell r="AQ136">
            <v>0</v>
          </cell>
          <cell r="AU136">
            <v>0</v>
          </cell>
          <cell r="AY136">
            <v>0</v>
          </cell>
          <cell r="BC136">
            <v>0</v>
          </cell>
          <cell r="BH136">
            <v>0</v>
          </cell>
          <cell r="BU136">
            <v>0</v>
          </cell>
        </row>
        <row r="137">
          <cell r="A137" t="str">
            <v>Кобозева71</v>
          </cell>
          <cell r="B137" t="str">
            <v>Кобозева</v>
          </cell>
          <cell r="C137">
            <v>71</v>
          </cell>
          <cell r="E137">
            <v>418.1</v>
          </cell>
          <cell r="K137">
            <v>0</v>
          </cell>
          <cell r="O137">
            <v>0</v>
          </cell>
          <cell r="S137">
            <v>0</v>
          </cell>
          <cell r="W137">
            <v>0</v>
          </cell>
          <cell r="AA137">
            <v>0</v>
          </cell>
          <cell r="AE137">
            <v>0</v>
          </cell>
          <cell r="AI137">
            <v>0</v>
          </cell>
          <cell r="AM137">
            <v>0</v>
          </cell>
          <cell r="AQ137">
            <v>0</v>
          </cell>
          <cell r="AU137">
            <v>0</v>
          </cell>
          <cell r="AY137">
            <v>0</v>
          </cell>
          <cell r="BC137">
            <v>0</v>
          </cell>
          <cell r="BH137">
            <v>0</v>
          </cell>
          <cell r="BU137">
            <v>0</v>
          </cell>
        </row>
        <row r="138">
          <cell r="A138" t="str">
            <v>Кобозева73</v>
          </cell>
          <cell r="B138" t="str">
            <v>Кобозева</v>
          </cell>
          <cell r="C138">
            <v>73</v>
          </cell>
          <cell r="E138">
            <v>416.3</v>
          </cell>
          <cell r="K138">
            <v>0</v>
          </cell>
          <cell r="O138">
            <v>0</v>
          </cell>
          <cell r="S138">
            <v>0</v>
          </cell>
          <cell r="W138">
            <v>0</v>
          </cell>
          <cell r="AA138">
            <v>0</v>
          </cell>
          <cell r="AE138">
            <v>0</v>
          </cell>
          <cell r="AI138">
            <v>0</v>
          </cell>
          <cell r="AM138">
            <v>0</v>
          </cell>
          <cell r="AQ138">
            <v>0</v>
          </cell>
          <cell r="AU138">
            <v>0</v>
          </cell>
          <cell r="AY138">
            <v>0</v>
          </cell>
          <cell r="BC138">
            <v>0</v>
          </cell>
          <cell r="BH138">
            <v>0</v>
          </cell>
          <cell r="BU138">
            <v>0</v>
          </cell>
        </row>
        <row r="139">
          <cell r="A139" t="str">
            <v>Кобозева75</v>
          </cell>
          <cell r="B139" t="str">
            <v>Кобозева</v>
          </cell>
          <cell r="C139">
            <v>75</v>
          </cell>
          <cell r="E139">
            <v>413.43</v>
          </cell>
          <cell r="K139">
            <v>0</v>
          </cell>
          <cell r="O139">
            <v>0</v>
          </cell>
          <cell r="S139">
            <v>0</v>
          </cell>
          <cell r="W139">
            <v>0</v>
          </cell>
          <cell r="AA139">
            <v>0</v>
          </cell>
          <cell r="AE139">
            <v>0</v>
          </cell>
          <cell r="AI139">
            <v>0</v>
          </cell>
          <cell r="AM139">
            <v>0</v>
          </cell>
          <cell r="AQ139">
            <v>0</v>
          </cell>
          <cell r="AU139">
            <v>0</v>
          </cell>
          <cell r="AY139">
            <v>0</v>
          </cell>
          <cell r="BC139">
            <v>0</v>
          </cell>
          <cell r="BH139">
            <v>0</v>
          </cell>
          <cell r="BU139">
            <v>0</v>
          </cell>
        </row>
        <row r="140">
          <cell r="A140" t="str">
            <v>Кобозева40</v>
          </cell>
          <cell r="B140" t="str">
            <v>Кобозева</v>
          </cell>
          <cell r="C140">
            <v>40</v>
          </cell>
          <cell r="E140">
            <v>528.4</v>
          </cell>
          <cell r="K140">
            <v>0</v>
          </cell>
          <cell r="O140">
            <v>0</v>
          </cell>
          <cell r="S140">
            <v>0</v>
          </cell>
          <cell r="W140">
            <v>0</v>
          </cell>
          <cell r="AA140">
            <v>0</v>
          </cell>
          <cell r="AE140">
            <v>0</v>
          </cell>
          <cell r="AI140">
            <v>0</v>
          </cell>
          <cell r="AM140">
            <v>0</v>
          </cell>
          <cell r="AQ140">
            <v>0</v>
          </cell>
          <cell r="AU140">
            <v>0</v>
          </cell>
          <cell r="AY140">
            <v>0</v>
          </cell>
          <cell r="BC140">
            <v>0</v>
          </cell>
          <cell r="BH140">
            <v>0</v>
          </cell>
          <cell r="BU140">
            <v>0</v>
          </cell>
        </row>
        <row r="141">
          <cell r="A141" t="str">
            <v>Кобозева46</v>
          </cell>
          <cell r="B141" t="str">
            <v>Кобозева</v>
          </cell>
          <cell r="C141">
            <v>46</v>
          </cell>
          <cell r="E141">
            <v>547.5</v>
          </cell>
          <cell r="K141">
            <v>0</v>
          </cell>
          <cell r="O141">
            <v>0</v>
          </cell>
          <cell r="S141">
            <v>0</v>
          </cell>
          <cell r="W141">
            <v>0</v>
          </cell>
          <cell r="AA141">
            <v>0</v>
          </cell>
          <cell r="AE141">
            <v>0</v>
          </cell>
          <cell r="AI141">
            <v>0</v>
          </cell>
          <cell r="AM141">
            <v>0</v>
          </cell>
          <cell r="AQ141">
            <v>0</v>
          </cell>
          <cell r="AU141">
            <v>0</v>
          </cell>
          <cell r="AY141">
            <v>0</v>
          </cell>
          <cell r="BC141">
            <v>0</v>
          </cell>
          <cell r="BH141">
            <v>0</v>
          </cell>
          <cell r="BU141">
            <v>0</v>
          </cell>
        </row>
        <row r="142">
          <cell r="A142" t="str">
            <v>Кобозева48</v>
          </cell>
          <cell r="B142" t="str">
            <v>Кобозева</v>
          </cell>
          <cell r="C142">
            <v>48</v>
          </cell>
          <cell r="E142">
            <v>535.91999999999996</v>
          </cell>
          <cell r="K142">
            <v>0</v>
          </cell>
          <cell r="O142">
            <v>0</v>
          </cell>
          <cell r="S142">
            <v>0</v>
          </cell>
          <cell r="W142">
            <v>0</v>
          </cell>
          <cell r="AA142">
            <v>0</v>
          </cell>
          <cell r="AE142">
            <v>0</v>
          </cell>
          <cell r="AI142">
            <v>0</v>
          </cell>
          <cell r="AM142">
            <v>0</v>
          </cell>
          <cell r="AQ142">
            <v>0</v>
          </cell>
          <cell r="AU142">
            <v>0</v>
          </cell>
          <cell r="AY142">
            <v>0</v>
          </cell>
          <cell r="BC142">
            <v>0</v>
          </cell>
          <cell r="BH142">
            <v>0</v>
          </cell>
          <cell r="BU142">
            <v>0</v>
          </cell>
        </row>
        <row r="143">
          <cell r="A143" t="str">
            <v>Коммунистическая101</v>
          </cell>
          <cell r="B143" t="str">
            <v>Коммунистическая</v>
          </cell>
          <cell r="C143">
            <v>101</v>
          </cell>
          <cell r="E143">
            <v>265.42</v>
          </cell>
          <cell r="K143">
            <v>0</v>
          </cell>
          <cell r="O143">
            <v>0</v>
          </cell>
          <cell r="S143">
            <v>0</v>
          </cell>
          <cell r="W143">
            <v>0</v>
          </cell>
          <cell r="AA143">
            <v>0</v>
          </cell>
          <cell r="AE143">
            <v>0</v>
          </cell>
          <cell r="AI143">
            <v>0</v>
          </cell>
          <cell r="AM143">
            <v>0</v>
          </cell>
          <cell r="AQ143">
            <v>0</v>
          </cell>
          <cell r="AU143">
            <v>0</v>
          </cell>
          <cell r="AY143">
            <v>0</v>
          </cell>
          <cell r="BC143">
            <v>0</v>
          </cell>
          <cell r="BH143">
            <v>0</v>
          </cell>
          <cell r="BU143">
            <v>0</v>
          </cell>
        </row>
        <row r="144">
          <cell r="A144" t="str">
            <v>Коммунистическая105</v>
          </cell>
          <cell r="B144" t="str">
            <v>Коммунистическая</v>
          </cell>
          <cell r="C144">
            <v>105</v>
          </cell>
          <cell r="E144">
            <v>779.2</v>
          </cell>
          <cell r="K144">
            <v>0</v>
          </cell>
          <cell r="O144">
            <v>0</v>
          </cell>
          <cell r="S144">
            <v>0</v>
          </cell>
          <cell r="W144">
            <v>0</v>
          </cell>
          <cell r="AA144">
            <v>0</v>
          </cell>
          <cell r="AE144">
            <v>0</v>
          </cell>
          <cell r="AI144">
            <v>0</v>
          </cell>
          <cell r="AM144">
            <v>0</v>
          </cell>
          <cell r="AQ144">
            <v>0</v>
          </cell>
          <cell r="AU144">
            <v>0</v>
          </cell>
          <cell r="AY144">
            <v>0</v>
          </cell>
          <cell r="BC144">
            <v>0</v>
          </cell>
          <cell r="BH144">
            <v>0</v>
          </cell>
          <cell r="BU144">
            <v>0</v>
          </cell>
        </row>
        <row r="145">
          <cell r="A145" t="str">
            <v>Коммунистическая107</v>
          </cell>
          <cell r="B145" t="str">
            <v>Коммунистическая</v>
          </cell>
          <cell r="C145">
            <v>107</v>
          </cell>
          <cell r="E145">
            <v>1583.7</v>
          </cell>
          <cell r="K145">
            <v>0</v>
          </cell>
          <cell r="O145">
            <v>0</v>
          </cell>
          <cell r="S145">
            <v>0</v>
          </cell>
          <cell r="W145">
            <v>0</v>
          </cell>
          <cell r="AA145">
            <v>0</v>
          </cell>
          <cell r="AE145">
            <v>0</v>
          </cell>
          <cell r="AI145">
            <v>0</v>
          </cell>
          <cell r="AM145">
            <v>0</v>
          </cell>
          <cell r="AQ145">
            <v>0</v>
          </cell>
          <cell r="AU145">
            <v>0</v>
          </cell>
          <cell r="AY145">
            <v>0</v>
          </cell>
          <cell r="BC145">
            <v>0</v>
          </cell>
          <cell r="BH145">
            <v>0</v>
          </cell>
          <cell r="BU145">
            <v>0</v>
          </cell>
        </row>
        <row r="146">
          <cell r="A146" t="str">
            <v>Коммунистическая115</v>
          </cell>
          <cell r="B146" t="str">
            <v>Коммунистическая</v>
          </cell>
          <cell r="C146">
            <v>115</v>
          </cell>
          <cell r="E146">
            <v>388.17</v>
          </cell>
          <cell r="K146">
            <v>0</v>
          </cell>
          <cell r="O146">
            <v>0</v>
          </cell>
          <cell r="S146">
            <v>0</v>
          </cell>
          <cell r="W146">
            <v>0</v>
          </cell>
          <cell r="AA146">
            <v>0</v>
          </cell>
          <cell r="AE146">
            <v>0</v>
          </cell>
          <cell r="AI146">
            <v>0</v>
          </cell>
          <cell r="AM146">
            <v>0</v>
          </cell>
          <cell r="AQ146">
            <v>0</v>
          </cell>
          <cell r="AU146">
            <v>0</v>
          </cell>
          <cell r="AY146">
            <v>0</v>
          </cell>
          <cell r="BC146">
            <v>0</v>
          </cell>
          <cell r="BH146">
            <v>0</v>
          </cell>
          <cell r="BU146">
            <v>0</v>
          </cell>
        </row>
        <row r="147">
          <cell r="A147" t="str">
            <v>Коммунистическая117</v>
          </cell>
          <cell r="B147" t="str">
            <v>Коммунистическая</v>
          </cell>
          <cell r="C147">
            <v>117</v>
          </cell>
          <cell r="E147">
            <v>396.1</v>
          </cell>
          <cell r="K147">
            <v>0</v>
          </cell>
          <cell r="O147">
            <v>0</v>
          </cell>
          <cell r="S147">
            <v>0</v>
          </cell>
          <cell r="W147">
            <v>0</v>
          </cell>
          <cell r="AA147">
            <v>0</v>
          </cell>
          <cell r="AE147">
            <v>0</v>
          </cell>
          <cell r="AI147">
            <v>0</v>
          </cell>
          <cell r="AM147">
            <v>0</v>
          </cell>
          <cell r="AQ147">
            <v>0</v>
          </cell>
          <cell r="AU147">
            <v>0</v>
          </cell>
          <cell r="AY147">
            <v>0</v>
          </cell>
          <cell r="BC147">
            <v>0</v>
          </cell>
          <cell r="BH147">
            <v>0</v>
          </cell>
          <cell r="BU147">
            <v>0</v>
          </cell>
        </row>
        <row r="148">
          <cell r="A148" t="str">
            <v>Коммунистическая121</v>
          </cell>
          <cell r="B148" t="str">
            <v>Коммунистическая</v>
          </cell>
          <cell r="C148">
            <v>121</v>
          </cell>
          <cell r="E148">
            <v>379.36</v>
          </cell>
          <cell r="K148">
            <v>0</v>
          </cell>
          <cell r="O148">
            <v>0</v>
          </cell>
          <cell r="S148">
            <v>0</v>
          </cell>
          <cell r="W148">
            <v>0</v>
          </cell>
          <cell r="AA148">
            <v>0</v>
          </cell>
          <cell r="AE148">
            <v>0</v>
          </cell>
          <cell r="AI148">
            <v>0</v>
          </cell>
          <cell r="AM148">
            <v>0</v>
          </cell>
          <cell r="AQ148">
            <v>0</v>
          </cell>
          <cell r="AU148">
            <v>0</v>
          </cell>
          <cell r="AY148">
            <v>0</v>
          </cell>
          <cell r="BC148">
            <v>0</v>
          </cell>
          <cell r="BH148">
            <v>0</v>
          </cell>
          <cell r="BU148">
            <v>0</v>
          </cell>
        </row>
        <row r="149">
          <cell r="A149" t="str">
            <v>Коммунистическая123</v>
          </cell>
          <cell r="B149" t="str">
            <v>Коммунистическая</v>
          </cell>
          <cell r="C149">
            <v>123</v>
          </cell>
          <cell r="E149">
            <v>3862.6</v>
          </cell>
          <cell r="F149">
            <v>6728</v>
          </cell>
          <cell r="G149">
            <v>1018.32</v>
          </cell>
          <cell r="H149">
            <v>6728</v>
          </cell>
          <cell r="I149">
            <v>1018.32</v>
          </cell>
          <cell r="J149">
            <v>47.725263157894737</v>
          </cell>
          <cell r="K149">
            <v>7794.0452631578946</v>
          </cell>
          <cell r="L149">
            <v>6728</v>
          </cell>
          <cell r="M149">
            <v>1018.32</v>
          </cell>
          <cell r="N149">
            <v>47.725263157894737</v>
          </cell>
          <cell r="O149">
            <v>7794.0452631578946</v>
          </cell>
          <cell r="P149">
            <v>6728</v>
          </cell>
          <cell r="Q149">
            <v>1018.32</v>
          </cell>
          <cell r="R149">
            <v>47.725263157894737</v>
          </cell>
          <cell r="S149">
            <v>7794.0452631578946</v>
          </cell>
          <cell r="T149">
            <v>6615.87</v>
          </cell>
          <cell r="U149">
            <v>1001.35</v>
          </cell>
          <cell r="V149">
            <v>47.725263157894737</v>
          </cell>
          <cell r="W149">
            <v>7664.9452631578952</v>
          </cell>
          <cell r="X149">
            <v>6728</v>
          </cell>
          <cell r="Y149">
            <v>1018.32</v>
          </cell>
          <cell r="Z149">
            <v>47.725263157894737</v>
          </cell>
          <cell r="AA149">
            <v>7794.0452631578946</v>
          </cell>
          <cell r="AB149">
            <v>6728</v>
          </cell>
          <cell r="AC149">
            <v>1018.32</v>
          </cell>
          <cell r="AD149">
            <v>47.725263157894737</v>
          </cell>
          <cell r="AE149">
            <v>7794.0452631578946</v>
          </cell>
          <cell r="AF149">
            <v>6728</v>
          </cell>
          <cell r="AG149">
            <v>1018.32</v>
          </cell>
          <cell r="AH149">
            <v>47.725263157894737</v>
          </cell>
          <cell r="AI149">
            <v>7794.0452631578946</v>
          </cell>
          <cell r="AJ149">
            <v>6728</v>
          </cell>
          <cell r="AK149">
            <v>1018.32</v>
          </cell>
          <cell r="AL149">
            <v>47.725263157894737</v>
          </cell>
          <cell r="AM149">
            <v>7794.0452631578946</v>
          </cell>
          <cell r="AN149">
            <v>6728</v>
          </cell>
          <cell r="AO149">
            <v>1018.32</v>
          </cell>
          <cell r="AP149">
            <v>47.725263157894737</v>
          </cell>
          <cell r="AQ149">
            <v>7794.0452631578946</v>
          </cell>
          <cell r="AR149">
            <v>6728</v>
          </cell>
          <cell r="AS149">
            <v>1018.32</v>
          </cell>
          <cell r="AT149">
            <v>47.725263157894737</v>
          </cell>
          <cell r="AU149">
            <v>7794.0452631578946</v>
          </cell>
          <cell r="AV149">
            <v>6728</v>
          </cell>
          <cell r="AW149">
            <v>1018.32</v>
          </cell>
          <cell r="AX149">
            <v>47.725263157894737</v>
          </cell>
          <cell r="AY149">
            <v>7794.0452631578946</v>
          </cell>
          <cell r="AZ149">
            <v>6728</v>
          </cell>
          <cell r="BA149">
            <v>1018.32</v>
          </cell>
          <cell r="BB149">
            <v>47.725263157894737</v>
          </cell>
          <cell r="BC149">
            <v>7794.0452631578946</v>
          </cell>
          <cell r="BD149">
            <v>80623.87</v>
          </cell>
          <cell r="BE149">
            <v>12202.869999999999</v>
          </cell>
          <cell r="BF149">
            <v>572.70315789473682</v>
          </cell>
          <cell r="BG149">
            <v>93399.443157894726</v>
          </cell>
          <cell r="BH149">
            <v>110211.34</v>
          </cell>
          <cell r="BU149">
            <v>0</v>
          </cell>
        </row>
        <row r="150">
          <cell r="A150" t="str">
            <v>Космонавтов57</v>
          </cell>
          <cell r="B150" t="str">
            <v>Космонавтов</v>
          </cell>
          <cell r="C150">
            <v>57</v>
          </cell>
          <cell r="E150">
            <v>1511.4</v>
          </cell>
          <cell r="K150">
            <v>0</v>
          </cell>
          <cell r="O150">
            <v>0</v>
          </cell>
          <cell r="S150">
            <v>0</v>
          </cell>
          <cell r="W150">
            <v>0</v>
          </cell>
          <cell r="AA150">
            <v>0</v>
          </cell>
          <cell r="AE150">
            <v>0</v>
          </cell>
          <cell r="AI150">
            <v>0</v>
          </cell>
          <cell r="AM150">
            <v>0</v>
          </cell>
          <cell r="AQ150">
            <v>0</v>
          </cell>
          <cell r="AU150">
            <v>0</v>
          </cell>
          <cell r="AY150">
            <v>0</v>
          </cell>
          <cell r="BC150">
            <v>0</v>
          </cell>
          <cell r="BH150">
            <v>0</v>
          </cell>
          <cell r="BU150">
            <v>0</v>
          </cell>
        </row>
        <row r="151">
          <cell r="A151" t="str">
            <v>Космонавтов59</v>
          </cell>
          <cell r="B151" t="str">
            <v>Космонавтов</v>
          </cell>
          <cell r="C151">
            <v>59</v>
          </cell>
          <cell r="E151">
            <v>2307.4</v>
          </cell>
          <cell r="K151">
            <v>0</v>
          </cell>
          <cell r="O151">
            <v>0</v>
          </cell>
          <cell r="S151">
            <v>0</v>
          </cell>
          <cell r="W151">
            <v>0</v>
          </cell>
          <cell r="AA151">
            <v>0</v>
          </cell>
          <cell r="AE151">
            <v>0</v>
          </cell>
          <cell r="AI151">
            <v>0</v>
          </cell>
          <cell r="AM151">
            <v>0</v>
          </cell>
          <cell r="AQ151">
            <v>0</v>
          </cell>
          <cell r="AU151">
            <v>0</v>
          </cell>
          <cell r="AY151">
            <v>0</v>
          </cell>
          <cell r="BC151">
            <v>0</v>
          </cell>
          <cell r="BH151">
            <v>0</v>
          </cell>
          <cell r="BU151">
            <v>0</v>
          </cell>
        </row>
        <row r="152">
          <cell r="A152" t="str">
            <v>Космонавтов59А</v>
          </cell>
          <cell r="B152" t="str">
            <v>Космонавтов</v>
          </cell>
          <cell r="C152">
            <v>59</v>
          </cell>
          <cell r="D152" t="str">
            <v>А</v>
          </cell>
          <cell r="E152">
            <v>3215.39</v>
          </cell>
          <cell r="K152">
            <v>0</v>
          </cell>
          <cell r="O152">
            <v>0</v>
          </cell>
          <cell r="S152">
            <v>0</v>
          </cell>
          <cell r="W152">
            <v>0</v>
          </cell>
          <cell r="AA152">
            <v>0</v>
          </cell>
          <cell r="AE152">
            <v>0</v>
          </cell>
          <cell r="AI152">
            <v>0</v>
          </cell>
          <cell r="AM152">
            <v>0</v>
          </cell>
          <cell r="AQ152">
            <v>0</v>
          </cell>
          <cell r="AU152">
            <v>0</v>
          </cell>
          <cell r="AY152">
            <v>0</v>
          </cell>
          <cell r="BC152">
            <v>0</v>
          </cell>
          <cell r="BH152">
            <v>0</v>
          </cell>
          <cell r="BU152">
            <v>0</v>
          </cell>
        </row>
        <row r="153">
          <cell r="A153" t="str">
            <v>Космонавтов61</v>
          </cell>
          <cell r="B153" t="str">
            <v>Космонавтов</v>
          </cell>
          <cell r="C153">
            <v>61</v>
          </cell>
          <cell r="E153">
            <v>2485.3000000000002</v>
          </cell>
          <cell r="K153">
            <v>0</v>
          </cell>
          <cell r="O153">
            <v>0</v>
          </cell>
          <cell r="S153">
            <v>0</v>
          </cell>
          <cell r="W153">
            <v>0</v>
          </cell>
          <cell r="AA153">
            <v>0</v>
          </cell>
          <cell r="AE153">
            <v>0</v>
          </cell>
          <cell r="AI153">
            <v>0</v>
          </cell>
          <cell r="AM153">
            <v>0</v>
          </cell>
          <cell r="AQ153">
            <v>0</v>
          </cell>
          <cell r="AU153">
            <v>0</v>
          </cell>
          <cell r="AY153">
            <v>0</v>
          </cell>
          <cell r="BC153">
            <v>0</v>
          </cell>
          <cell r="BH153">
            <v>0</v>
          </cell>
          <cell r="BU153">
            <v>0</v>
          </cell>
        </row>
        <row r="154">
          <cell r="A154" t="str">
            <v>Космонавтов61А</v>
          </cell>
          <cell r="B154" t="str">
            <v>Космонавтов</v>
          </cell>
          <cell r="C154">
            <v>61</v>
          </cell>
          <cell r="D154" t="str">
            <v>А</v>
          </cell>
          <cell r="E154">
            <v>3183.1</v>
          </cell>
          <cell r="K154">
            <v>0</v>
          </cell>
          <cell r="O154">
            <v>0</v>
          </cell>
          <cell r="S154">
            <v>0</v>
          </cell>
          <cell r="W154">
            <v>0</v>
          </cell>
          <cell r="AA154">
            <v>0</v>
          </cell>
          <cell r="AE154">
            <v>0</v>
          </cell>
          <cell r="AI154">
            <v>0</v>
          </cell>
          <cell r="AM154">
            <v>0</v>
          </cell>
          <cell r="AQ154">
            <v>0</v>
          </cell>
          <cell r="AU154">
            <v>0</v>
          </cell>
          <cell r="AY154">
            <v>0</v>
          </cell>
          <cell r="BC154">
            <v>0</v>
          </cell>
          <cell r="BH154">
            <v>0</v>
          </cell>
          <cell r="BU154">
            <v>0</v>
          </cell>
        </row>
        <row r="155">
          <cell r="A155" t="str">
            <v>Космонавтов61Б</v>
          </cell>
          <cell r="B155" t="str">
            <v>Космонавтов</v>
          </cell>
          <cell r="C155">
            <v>61</v>
          </cell>
          <cell r="D155" t="str">
            <v>Б</v>
          </cell>
          <cell r="E155">
            <v>3199.4</v>
          </cell>
          <cell r="K155">
            <v>0</v>
          </cell>
          <cell r="O155">
            <v>0</v>
          </cell>
          <cell r="S155">
            <v>0</v>
          </cell>
          <cell r="W155">
            <v>0</v>
          </cell>
          <cell r="AA155">
            <v>0</v>
          </cell>
          <cell r="AE155">
            <v>0</v>
          </cell>
          <cell r="AI155">
            <v>0</v>
          </cell>
          <cell r="AM155">
            <v>0</v>
          </cell>
          <cell r="AQ155">
            <v>0</v>
          </cell>
          <cell r="AU155">
            <v>0</v>
          </cell>
          <cell r="AY155">
            <v>0</v>
          </cell>
          <cell r="BC155">
            <v>0</v>
          </cell>
          <cell r="BH155">
            <v>0</v>
          </cell>
          <cell r="BU155">
            <v>0</v>
          </cell>
        </row>
        <row r="156">
          <cell r="A156" t="str">
            <v>Космонавтов63</v>
          </cell>
          <cell r="B156" t="str">
            <v>Космонавтов</v>
          </cell>
          <cell r="C156">
            <v>63</v>
          </cell>
          <cell r="E156">
            <v>2007.1</v>
          </cell>
          <cell r="K156">
            <v>0</v>
          </cell>
          <cell r="O156">
            <v>0</v>
          </cell>
          <cell r="S156">
            <v>0</v>
          </cell>
          <cell r="W156">
            <v>0</v>
          </cell>
          <cell r="AA156">
            <v>0</v>
          </cell>
          <cell r="AE156">
            <v>0</v>
          </cell>
          <cell r="AI156">
            <v>0</v>
          </cell>
          <cell r="AM156">
            <v>0</v>
          </cell>
          <cell r="AQ156">
            <v>0</v>
          </cell>
          <cell r="AU156">
            <v>0</v>
          </cell>
          <cell r="AY156">
            <v>0</v>
          </cell>
          <cell r="BC156">
            <v>0</v>
          </cell>
          <cell r="BH156">
            <v>0</v>
          </cell>
          <cell r="BU156">
            <v>0</v>
          </cell>
        </row>
        <row r="157">
          <cell r="A157" t="str">
            <v>Космонавтов63А</v>
          </cell>
          <cell r="B157" t="str">
            <v>Космонавтов</v>
          </cell>
          <cell r="C157">
            <v>63</v>
          </cell>
          <cell r="D157" t="str">
            <v>А</v>
          </cell>
          <cell r="E157">
            <v>2531.6999999999998</v>
          </cell>
          <cell r="K157">
            <v>0</v>
          </cell>
          <cell r="O157">
            <v>0</v>
          </cell>
          <cell r="S157">
            <v>0</v>
          </cell>
          <cell r="W157">
            <v>0</v>
          </cell>
          <cell r="AA157">
            <v>0</v>
          </cell>
          <cell r="AE157">
            <v>0</v>
          </cell>
          <cell r="AI157">
            <v>0</v>
          </cell>
          <cell r="AM157">
            <v>0</v>
          </cell>
          <cell r="AQ157">
            <v>0</v>
          </cell>
          <cell r="AU157">
            <v>0</v>
          </cell>
          <cell r="AY157">
            <v>0</v>
          </cell>
          <cell r="BC157">
            <v>0</v>
          </cell>
          <cell r="BH157">
            <v>0</v>
          </cell>
          <cell r="BU157">
            <v>0</v>
          </cell>
        </row>
        <row r="158">
          <cell r="A158" t="str">
            <v>Космонавтов67</v>
          </cell>
          <cell r="B158" t="str">
            <v>Космонавтов</v>
          </cell>
          <cell r="C158">
            <v>67</v>
          </cell>
          <cell r="E158">
            <v>1516.9</v>
          </cell>
          <cell r="K158">
            <v>0</v>
          </cell>
          <cell r="O158">
            <v>0</v>
          </cell>
          <cell r="S158">
            <v>0</v>
          </cell>
          <cell r="W158">
            <v>0</v>
          </cell>
          <cell r="AA158">
            <v>0</v>
          </cell>
          <cell r="AE158">
            <v>0</v>
          </cell>
          <cell r="AI158">
            <v>0</v>
          </cell>
          <cell r="AM158">
            <v>0</v>
          </cell>
          <cell r="AQ158">
            <v>0</v>
          </cell>
          <cell r="AU158">
            <v>0</v>
          </cell>
          <cell r="AY158">
            <v>0</v>
          </cell>
          <cell r="BC158">
            <v>0</v>
          </cell>
          <cell r="BH158">
            <v>0</v>
          </cell>
          <cell r="BU158">
            <v>0</v>
          </cell>
        </row>
        <row r="159">
          <cell r="A159" t="str">
            <v>Космонавтов69</v>
          </cell>
          <cell r="B159" t="str">
            <v>Космонавтов</v>
          </cell>
          <cell r="C159">
            <v>69</v>
          </cell>
          <cell r="E159">
            <v>1474.99</v>
          </cell>
          <cell r="K159">
            <v>0</v>
          </cell>
          <cell r="O159">
            <v>0</v>
          </cell>
          <cell r="S159">
            <v>0</v>
          </cell>
          <cell r="W159">
            <v>0</v>
          </cell>
          <cell r="AA159">
            <v>0</v>
          </cell>
          <cell r="AE159">
            <v>0</v>
          </cell>
          <cell r="AI159">
            <v>0</v>
          </cell>
          <cell r="AM159">
            <v>0</v>
          </cell>
          <cell r="AQ159">
            <v>0</v>
          </cell>
          <cell r="AU159">
            <v>0</v>
          </cell>
          <cell r="AY159">
            <v>0</v>
          </cell>
          <cell r="BC159">
            <v>0</v>
          </cell>
          <cell r="BH159">
            <v>0</v>
          </cell>
          <cell r="BU159">
            <v>0</v>
          </cell>
        </row>
        <row r="160">
          <cell r="A160" t="str">
            <v>Космонавтов69А</v>
          </cell>
          <cell r="B160" t="str">
            <v>Космонавтов</v>
          </cell>
          <cell r="C160">
            <v>69</v>
          </cell>
          <cell r="D160" t="str">
            <v>А</v>
          </cell>
          <cell r="E160">
            <v>1513.7</v>
          </cell>
          <cell r="K160">
            <v>0</v>
          </cell>
          <cell r="O160">
            <v>0</v>
          </cell>
          <cell r="S160">
            <v>0</v>
          </cell>
          <cell r="W160">
            <v>0</v>
          </cell>
          <cell r="AA160">
            <v>0</v>
          </cell>
          <cell r="AE160">
            <v>0</v>
          </cell>
          <cell r="AI160">
            <v>0</v>
          </cell>
          <cell r="AM160">
            <v>0</v>
          </cell>
          <cell r="AQ160">
            <v>0</v>
          </cell>
          <cell r="AU160">
            <v>0</v>
          </cell>
          <cell r="AY160">
            <v>0</v>
          </cell>
          <cell r="BC160">
            <v>0</v>
          </cell>
          <cell r="BH160">
            <v>0</v>
          </cell>
          <cell r="BU160">
            <v>0</v>
          </cell>
        </row>
        <row r="161">
          <cell r="A161" t="str">
            <v>Космонавтов71</v>
          </cell>
          <cell r="B161" t="str">
            <v>Космонавтов</v>
          </cell>
          <cell r="C161">
            <v>71</v>
          </cell>
          <cell r="E161">
            <v>1457.2</v>
          </cell>
          <cell r="K161">
            <v>0</v>
          </cell>
          <cell r="O161">
            <v>0</v>
          </cell>
          <cell r="S161">
            <v>0</v>
          </cell>
          <cell r="W161">
            <v>0</v>
          </cell>
          <cell r="AA161">
            <v>0</v>
          </cell>
          <cell r="AE161">
            <v>0</v>
          </cell>
          <cell r="AI161">
            <v>0</v>
          </cell>
          <cell r="AM161">
            <v>0</v>
          </cell>
          <cell r="AQ161">
            <v>0</v>
          </cell>
          <cell r="AU161">
            <v>0</v>
          </cell>
          <cell r="AY161">
            <v>0</v>
          </cell>
          <cell r="BC161">
            <v>0</v>
          </cell>
          <cell r="BH161">
            <v>0</v>
          </cell>
          <cell r="BU161">
            <v>0</v>
          </cell>
        </row>
        <row r="162">
          <cell r="A162" t="str">
            <v>Космонавтов71А</v>
          </cell>
          <cell r="B162" t="str">
            <v>Космонавтов</v>
          </cell>
          <cell r="C162">
            <v>71</v>
          </cell>
          <cell r="D162" t="str">
            <v>А</v>
          </cell>
          <cell r="E162">
            <v>1518.7</v>
          </cell>
          <cell r="K162">
            <v>0</v>
          </cell>
          <cell r="O162">
            <v>0</v>
          </cell>
          <cell r="S162">
            <v>0</v>
          </cell>
          <cell r="W162">
            <v>0</v>
          </cell>
          <cell r="AA162">
            <v>0</v>
          </cell>
          <cell r="AE162">
            <v>0</v>
          </cell>
          <cell r="AI162">
            <v>0</v>
          </cell>
          <cell r="AM162">
            <v>0</v>
          </cell>
          <cell r="AQ162">
            <v>0</v>
          </cell>
          <cell r="AU162">
            <v>0</v>
          </cell>
          <cell r="AY162">
            <v>0</v>
          </cell>
          <cell r="BC162">
            <v>0</v>
          </cell>
          <cell r="BH162">
            <v>0</v>
          </cell>
          <cell r="BU162">
            <v>0</v>
          </cell>
        </row>
        <row r="163">
          <cell r="A163" t="str">
            <v>Космонавтов71Б</v>
          </cell>
          <cell r="B163" t="str">
            <v>Космонавтов</v>
          </cell>
          <cell r="C163">
            <v>71</v>
          </cell>
          <cell r="D163" t="str">
            <v>Б</v>
          </cell>
          <cell r="E163">
            <v>1495</v>
          </cell>
          <cell r="K163">
            <v>0</v>
          </cell>
          <cell r="O163">
            <v>0</v>
          </cell>
          <cell r="S163">
            <v>0</v>
          </cell>
          <cell r="W163">
            <v>0</v>
          </cell>
          <cell r="AA163">
            <v>0</v>
          </cell>
          <cell r="AE163">
            <v>0</v>
          </cell>
          <cell r="AI163">
            <v>0</v>
          </cell>
          <cell r="AM163">
            <v>0</v>
          </cell>
          <cell r="AQ163">
            <v>0</v>
          </cell>
          <cell r="AU163">
            <v>0</v>
          </cell>
          <cell r="AY163">
            <v>0</v>
          </cell>
          <cell r="BC163">
            <v>0</v>
          </cell>
          <cell r="BH163">
            <v>0</v>
          </cell>
          <cell r="BU163">
            <v>0</v>
          </cell>
        </row>
        <row r="164">
          <cell r="A164" t="str">
            <v>Космонавтов731</v>
          </cell>
          <cell r="B164" t="str">
            <v>Космонавтов</v>
          </cell>
          <cell r="C164">
            <v>73</v>
          </cell>
          <cell r="D164">
            <v>1</v>
          </cell>
          <cell r="E164">
            <v>1509.8</v>
          </cell>
          <cell r="K164">
            <v>0</v>
          </cell>
          <cell r="O164">
            <v>0</v>
          </cell>
          <cell r="S164">
            <v>0</v>
          </cell>
          <cell r="W164">
            <v>0</v>
          </cell>
          <cell r="AA164">
            <v>0</v>
          </cell>
          <cell r="AE164">
            <v>0</v>
          </cell>
          <cell r="AI164">
            <v>0</v>
          </cell>
          <cell r="AM164">
            <v>0</v>
          </cell>
          <cell r="AQ164">
            <v>0</v>
          </cell>
          <cell r="AU164">
            <v>0</v>
          </cell>
          <cell r="AY164">
            <v>0</v>
          </cell>
          <cell r="BC164">
            <v>0</v>
          </cell>
          <cell r="BH164">
            <v>0</v>
          </cell>
          <cell r="BU164">
            <v>0</v>
          </cell>
        </row>
        <row r="165">
          <cell r="A165" t="str">
            <v>Космонавтов732</v>
          </cell>
          <cell r="B165" t="str">
            <v>Космонавтов</v>
          </cell>
          <cell r="C165">
            <v>73</v>
          </cell>
          <cell r="D165">
            <v>2</v>
          </cell>
          <cell r="E165">
            <v>2760.4</v>
          </cell>
          <cell r="K165">
            <v>0</v>
          </cell>
          <cell r="O165">
            <v>0</v>
          </cell>
          <cell r="S165">
            <v>0</v>
          </cell>
          <cell r="W165">
            <v>0</v>
          </cell>
          <cell r="AA165">
            <v>0</v>
          </cell>
          <cell r="AE165">
            <v>0</v>
          </cell>
          <cell r="AI165">
            <v>0</v>
          </cell>
          <cell r="AM165">
            <v>0</v>
          </cell>
          <cell r="AQ165">
            <v>0</v>
          </cell>
          <cell r="AU165">
            <v>0</v>
          </cell>
          <cell r="AY165">
            <v>0</v>
          </cell>
          <cell r="BC165">
            <v>0</v>
          </cell>
          <cell r="BH165">
            <v>0</v>
          </cell>
          <cell r="BU165">
            <v>0</v>
          </cell>
        </row>
        <row r="166">
          <cell r="A166" t="str">
            <v>Космонавтов73А</v>
          </cell>
          <cell r="B166" t="str">
            <v>Космонавтов</v>
          </cell>
          <cell r="C166">
            <v>73</v>
          </cell>
          <cell r="D166" t="str">
            <v>А</v>
          </cell>
          <cell r="E166">
            <v>969.8</v>
          </cell>
          <cell r="K166">
            <v>0</v>
          </cell>
          <cell r="O166">
            <v>0</v>
          </cell>
          <cell r="S166">
            <v>0</v>
          </cell>
          <cell r="W166">
            <v>0</v>
          </cell>
          <cell r="AA166">
            <v>0</v>
          </cell>
          <cell r="AE166">
            <v>0</v>
          </cell>
          <cell r="AI166">
            <v>0</v>
          </cell>
          <cell r="AM166">
            <v>0</v>
          </cell>
          <cell r="AQ166">
            <v>0</v>
          </cell>
          <cell r="AU166">
            <v>0</v>
          </cell>
          <cell r="AY166">
            <v>0</v>
          </cell>
          <cell r="BC166">
            <v>0</v>
          </cell>
          <cell r="BH166">
            <v>0</v>
          </cell>
          <cell r="BU166">
            <v>0</v>
          </cell>
        </row>
        <row r="167">
          <cell r="A167" t="str">
            <v>Космонавтов80</v>
          </cell>
          <cell r="B167" t="str">
            <v>Космонавтов</v>
          </cell>
          <cell r="C167">
            <v>80</v>
          </cell>
          <cell r="E167">
            <v>2058.9</v>
          </cell>
          <cell r="K167">
            <v>0</v>
          </cell>
          <cell r="O167">
            <v>0</v>
          </cell>
          <cell r="S167">
            <v>0</v>
          </cell>
          <cell r="W167">
            <v>0</v>
          </cell>
          <cell r="AA167">
            <v>0</v>
          </cell>
          <cell r="AE167">
            <v>0</v>
          </cell>
          <cell r="AI167">
            <v>0</v>
          </cell>
          <cell r="AM167">
            <v>0</v>
          </cell>
          <cell r="AQ167">
            <v>0</v>
          </cell>
          <cell r="AU167">
            <v>0</v>
          </cell>
          <cell r="AY167">
            <v>0</v>
          </cell>
          <cell r="BC167">
            <v>0</v>
          </cell>
          <cell r="BH167">
            <v>0</v>
          </cell>
          <cell r="BU167">
            <v>0</v>
          </cell>
        </row>
        <row r="168">
          <cell r="A168" t="str">
            <v>Космонавтов82</v>
          </cell>
          <cell r="B168" t="str">
            <v>Космонавтов</v>
          </cell>
          <cell r="C168">
            <v>82</v>
          </cell>
          <cell r="E168">
            <v>2568.1999999999998</v>
          </cell>
          <cell r="K168">
            <v>0</v>
          </cell>
          <cell r="O168">
            <v>0</v>
          </cell>
          <cell r="S168">
            <v>0</v>
          </cell>
          <cell r="W168">
            <v>0</v>
          </cell>
          <cell r="AA168">
            <v>0</v>
          </cell>
          <cell r="AE168">
            <v>0</v>
          </cell>
          <cell r="AI168">
            <v>0</v>
          </cell>
          <cell r="AM168">
            <v>0</v>
          </cell>
          <cell r="AQ168">
            <v>0</v>
          </cell>
          <cell r="AU168">
            <v>0</v>
          </cell>
          <cell r="AY168">
            <v>0</v>
          </cell>
          <cell r="BC168">
            <v>0</v>
          </cell>
          <cell r="BH168">
            <v>0</v>
          </cell>
          <cell r="BU168">
            <v>0</v>
          </cell>
        </row>
        <row r="169">
          <cell r="A169" t="str">
            <v>Космонавтов90</v>
          </cell>
          <cell r="B169" t="str">
            <v>Космонавтов</v>
          </cell>
          <cell r="C169">
            <v>90</v>
          </cell>
          <cell r="E169">
            <v>2505</v>
          </cell>
          <cell r="K169">
            <v>0</v>
          </cell>
          <cell r="O169">
            <v>0</v>
          </cell>
          <cell r="S169">
            <v>0</v>
          </cell>
          <cell r="W169">
            <v>0</v>
          </cell>
          <cell r="AA169">
            <v>0</v>
          </cell>
          <cell r="AE169">
            <v>0</v>
          </cell>
          <cell r="AI169">
            <v>0</v>
          </cell>
          <cell r="AM169">
            <v>0</v>
          </cell>
          <cell r="AQ169">
            <v>0</v>
          </cell>
          <cell r="AU169">
            <v>0</v>
          </cell>
          <cell r="AY169">
            <v>0</v>
          </cell>
          <cell r="BC169">
            <v>0</v>
          </cell>
          <cell r="BH169">
            <v>0</v>
          </cell>
          <cell r="BU169">
            <v>0</v>
          </cell>
        </row>
        <row r="170">
          <cell r="A170" t="str">
            <v>Космонавтов92</v>
          </cell>
          <cell r="B170" t="str">
            <v>Космонавтов</v>
          </cell>
          <cell r="C170">
            <v>92</v>
          </cell>
          <cell r="E170">
            <v>3948.87</v>
          </cell>
          <cell r="K170">
            <v>0</v>
          </cell>
          <cell r="O170">
            <v>0</v>
          </cell>
          <cell r="S170">
            <v>0</v>
          </cell>
          <cell r="W170">
            <v>0</v>
          </cell>
          <cell r="AA170">
            <v>0</v>
          </cell>
          <cell r="AE170">
            <v>0</v>
          </cell>
          <cell r="AI170">
            <v>0</v>
          </cell>
          <cell r="AM170">
            <v>0</v>
          </cell>
          <cell r="AQ170">
            <v>0</v>
          </cell>
          <cell r="AU170">
            <v>0</v>
          </cell>
          <cell r="AY170">
            <v>0</v>
          </cell>
          <cell r="BC170">
            <v>0</v>
          </cell>
          <cell r="BH170">
            <v>0</v>
          </cell>
          <cell r="BU170">
            <v>0</v>
          </cell>
        </row>
        <row r="171">
          <cell r="A171" t="str">
            <v>Космонавтов94</v>
          </cell>
          <cell r="B171" t="str">
            <v>Космонавтов</v>
          </cell>
          <cell r="C171">
            <v>94</v>
          </cell>
          <cell r="E171">
            <v>3844.25</v>
          </cell>
          <cell r="K171">
            <v>0</v>
          </cell>
          <cell r="O171">
            <v>0</v>
          </cell>
          <cell r="S171">
            <v>0</v>
          </cell>
          <cell r="W171">
            <v>0</v>
          </cell>
          <cell r="AA171">
            <v>0</v>
          </cell>
          <cell r="AE171">
            <v>0</v>
          </cell>
          <cell r="AI171">
            <v>0</v>
          </cell>
          <cell r="AM171">
            <v>0</v>
          </cell>
          <cell r="AQ171">
            <v>0</v>
          </cell>
          <cell r="AU171">
            <v>0</v>
          </cell>
          <cell r="AY171">
            <v>0</v>
          </cell>
          <cell r="BC171">
            <v>0</v>
          </cell>
          <cell r="BH171">
            <v>0</v>
          </cell>
          <cell r="BU171">
            <v>0</v>
          </cell>
        </row>
        <row r="172">
          <cell r="A172" t="str">
            <v>Космонавтов96</v>
          </cell>
          <cell r="B172" t="str">
            <v>Космонавтов</v>
          </cell>
          <cell r="C172">
            <v>96</v>
          </cell>
          <cell r="E172">
            <v>5641</v>
          </cell>
          <cell r="F172">
            <v>10672</v>
          </cell>
          <cell r="G172">
            <v>1018.32</v>
          </cell>
          <cell r="H172">
            <v>10479.39</v>
          </cell>
          <cell r="I172">
            <v>1001.9000000000001</v>
          </cell>
          <cell r="J172">
            <v>47.725263157894737</v>
          </cell>
          <cell r="K172">
            <v>11529.015263157893</v>
          </cell>
          <cell r="L172">
            <v>10290.86</v>
          </cell>
          <cell r="M172">
            <v>981.96</v>
          </cell>
          <cell r="N172">
            <v>47.725263157894737</v>
          </cell>
          <cell r="O172">
            <v>11320.545263157894</v>
          </cell>
          <cell r="P172">
            <v>10672</v>
          </cell>
          <cell r="Q172">
            <v>1018.32</v>
          </cell>
          <cell r="R172">
            <v>47.725263157894737</v>
          </cell>
          <cell r="S172">
            <v>11738.045263157894</v>
          </cell>
          <cell r="T172">
            <v>10672</v>
          </cell>
          <cell r="U172">
            <v>1018.32</v>
          </cell>
          <cell r="V172">
            <v>47.725263157894737</v>
          </cell>
          <cell r="W172">
            <v>11738.045263157894</v>
          </cell>
          <cell r="X172">
            <v>10327.74</v>
          </cell>
          <cell r="Y172">
            <v>985.48</v>
          </cell>
          <cell r="Z172">
            <v>47.725263157894737</v>
          </cell>
          <cell r="AA172">
            <v>11360.945263157893</v>
          </cell>
          <cell r="AB172">
            <v>10316.27</v>
          </cell>
          <cell r="AC172">
            <v>984.38000000000011</v>
          </cell>
          <cell r="AD172">
            <v>47.725263157894737</v>
          </cell>
          <cell r="AE172">
            <v>11348.375263157895</v>
          </cell>
          <cell r="AF172">
            <v>10327.74</v>
          </cell>
          <cell r="AG172">
            <v>985.48</v>
          </cell>
          <cell r="AH172">
            <v>47.725263157894737</v>
          </cell>
          <cell r="AI172">
            <v>11360.945263157893</v>
          </cell>
          <cell r="AJ172">
            <v>10520.35</v>
          </cell>
          <cell r="AK172">
            <v>1001.9000000000001</v>
          </cell>
          <cell r="AL172">
            <v>47.725263157894737</v>
          </cell>
          <cell r="AM172">
            <v>11569.975263157894</v>
          </cell>
          <cell r="AN172">
            <v>10672</v>
          </cell>
          <cell r="AO172">
            <v>1018.32</v>
          </cell>
          <cell r="AP172">
            <v>47.725263157894737</v>
          </cell>
          <cell r="AQ172">
            <v>11738.045263157894</v>
          </cell>
          <cell r="AR172">
            <v>10286.77</v>
          </cell>
          <cell r="AS172">
            <v>985.47</v>
          </cell>
          <cell r="AT172">
            <v>47.725263157894737</v>
          </cell>
          <cell r="AU172">
            <v>11319.965263157894</v>
          </cell>
          <cell r="AV172">
            <v>10273.93</v>
          </cell>
          <cell r="AW172">
            <v>984.38000000000011</v>
          </cell>
          <cell r="AX172">
            <v>47.725263157894737</v>
          </cell>
          <cell r="AY172">
            <v>11306.035263157895</v>
          </cell>
          <cell r="AZ172">
            <v>10672</v>
          </cell>
          <cell r="BA172">
            <v>1018.32</v>
          </cell>
          <cell r="BB172">
            <v>47.725263157894737</v>
          </cell>
          <cell r="BC172">
            <v>11738.045263157894</v>
          </cell>
          <cell r="BD172">
            <v>125511.05</v>
          </cell>
          <cell r="BE172">
            <v>11984.230000000001</v>
          </cell>
          <cell r="BF172">
            <v>572.70315789473682</v>
          </cell>
          <cell r="BG172">
            <v>138067.98315789475</v>
          </cell>
          <cell r="BH172">
            <v>162920.22</v>
          </cell>
          <cell r="BU172">
            <v>0</v>
          </cell>
        </row>
        <row r="173">
          <cell r="A173" t="str">
            <v>Космонавтов43</v>
          </cell>
          <cell r="B173" t="str">
            <v>Космонавтов</v>
          </cell>
          <cell r="C173">
            <v>43</v>
          </cell>
          <cell r="E173">
            <v>3963.8</v>
          </cell>
          <cell r="K173">
            <v>0</v>
          </cell>
          <cell r="O173">
            <v>0</v>
          </cell>
          <cell r="S173">
            <v>0</v>
          </cell>
          <cell r="W173">
            <v>0</v>
          </cell>
          <cell r="AA173">
            <v>0</v>
          </cell>
          <cell r="AE173">
            <v>0</v>
          </cell>
          <cell r="AI173">
            <v>0</v>
          </cell>
          <cell r="AM173">
            <v>0</v>
          </cell>
          <cell r="AQ173">
            <v>0</v>
          </cell>
          <cell r="AU173">
            <v>0</v>
          </cell>
          <cell r="AY173">
            <v>0</v>
          </cell>
          <cell r="BC173">
            <v>0</v>
          </cell>
          <cell r="BH173">
            <v>0</v>
          </cell>
          <cell r="BU173">
            <v>0</v>
          </cell>
        </row>
        <row r="174">
          <cell r="A174" t="str">
            <v>Космонавтов43А</v>
          </cell>
          <cell r="B174" t="str">
            <v>Космонавтов</v>
          </cell>
          <cell r="C174">
            <v>43</v>
          </cell>
          <cell r="D174" t="str">
            <v>А</v>
          </cell>
          <cell r="E174">
            <v>1284.8</v>
          </cell>
          <cell r="K174">
            <v>0</v>
          </cell>
          <cell r="O174">
            <v>0</v>
          </cell>
          <cell r="S174">
            <v>0</v>
          </cell>
          <cell r="W174">
            <v>0</v>
          </cell>
          <cell r="AA174">
            <v>0</v>
          </cell>
          <cell r="AE174">
            <v>0</v>
          </cell>
          <cell r="AI174">
            <v>0</v>
          </cell>
          <cell r="AM174">
            <v>0</v>
          </cell>
          <cell r="AQ174">
            <v>0</v>
          </cell>
          <cell r="AU174">
            <v>0</v>
          </cell>
          <cell r="AY174">
            <v>0</v>
          </cell>
          <cell r="BC174">
            <v>0</v>
          </cell>
          <cell r="BH174">
            <v>0</v>
          </cell>
          <cell r="BU174">
            <v>0</v>
          </cell>
        </row>
        <row r="175">
          <cell r="A175" t="str">
            <v>Космонавтов43Б</v>
          </cell>
          <cell r="B175" t="str">
            <v>Космонавтов</v>
          </cell>
          <cell r="C175">
            <v>43</v>
          </cell>
          <cell r="D175" t="str">
            <v>Б</v>
          </cell>
          <cell r="E175">
            <v>3204.4</v>
          </cell>
          <cell r="K175">
            <v>0</v>
          </cell>
          <cell r="O175">
            <v>0</v>
          </cell>
          <cell r="S175">
            <v>0</v>
          </cell>
          <cell r="W175">
            <v>0</v>
          </cell>
          <cell r="AA175">
            <v>0</v>
          </cell>
          <cell r="AE175">
            <v>0</v>
          </cell>
          <cell r="AI175">
            <v>0</v>
          </cell>
          <cell r="AM175">
            <v>0</v>
          </cell>
          <cell r="AQ175">
            <v>0</v>
          </cell>
          <cell r="AU175">
            <v>0</v>
          </cell>
          <cell r="AY175">
            <v>0</v>
          </cell>
          <cell r="BC175">
            <v>0</v>
          </cell>
          <cell r="BH175">
            <v>0</v>
          </cell>
          <cell r="BU175">
            <v>0</v>
          </cell>
        </row>
        <row r="176">
          <cell r="A176" t="str">
            <v>Космонавтов45</v>
          </cell>
          <cell r="B176" t="str">
            <v>Космонавтов</v>
          </cell>
          <cell r="C176">
            <v>45</v>
          </cell>
          <cell r="E176">
            <v>3923.8</v>
          </cell>
          <cell r="K176">
            <v>0</v>
          </cell>
          <cell r="O176">
            <v>0</v>
          </cell>
          <cell r="S176">
            <v>0</v>
          </cell>
          <cell r="W176">
            <v>0</v>
          </cell>
          <cell r="AA176">
            <v>0</v>
          </cell>
          <cell r="AE176">
            <v>0</v>
          </cell>
          <cell r="AI176">
            <v>0</v>
          </cell>
          <cell r="AM176">
            <v>0</v>
          </cell>
          <cell r="AQ176">
            <v>0</v>
          </cell>
          <cell r="AU176">
            <v>0</v>
          </cell>
          <cell r="AY176">
            <v>0</v>
          </cell>
          <cell r="BC176">
            <v>0</v>
          </cell>
          <cell r="BH176">
            <v>0</v>
          </cell>
          <cell r="BU176">
            <v>0</v>
          </cell>
        </row>
        <row r="177">
          <cell r="A177" t="str">
            <v>Космонавтов45А</v>
          </cell>
          <cell r="B177" t="str">
            <v>Космонавтов</v>
          </cell>
          <cell r="C177">
            <v>45</v>
          </cell>
          <cell r="D177" t="str">
            <v>А</v>
          </cell>
          <cell r="E177">
            <v>1611.5</v>
          </cell>
          <cell r="K177">
            <v>0</v>
          </cell>
          <cell r="O177">
            <v>0</v>
          </cell>
          <cell r="S177">
            <v>0</v>
          </cell>
          <cell r="W177">
            <v>0</v>
          </cell>
          <cell r="AA177">
            <v>0</v>
          </cell>
          <cell r="AE177">
            <v>0</v>
          </cell>
          <cell r="AI177">
            <v>0</v>
          </cell>
          <cell r="AM177">
            <v>0</v>
          </cell>
          <cell r="AQ177">
            <v>0</v>
          </cell>
          <cell r="AU177">
            <v>0</v>
          </cell>
          <cell r="AY177">
            <v>0</v>
          </cell>
          <cell r="BC177">
            <v>0</v>
          </cell>
          <cell r="BH177">
            <v>0</v>
          </cell>
          <cell r="BU177">
            <v>0</v>
          </cell>
        </row>
        <row r="178">
          <cell r="A178" t="str">
            <v>Космонавтов45Б</v>
          </cell>
          <cell r="B178" t="str">
            <v>Космонавтов</v>
          </cell>
          <cell r="C178">
            <v>45</v>
          </cell>
          <cell r="D178" t="str">
            <v>Б</v>
          </cell>
          <cell r="E178">
            <v>3233.4</v>
          </cell>
          <cell r="K178">
            <v>0</v>
          </cell>
          <cell r="O178">
            <v>0</v>
          </cell>
          <cell r="S178">
            <v>0</v>
          </cell>
          <cell r="W178">
            <v>0</v>
          </cell>
          <cell r="AA178">
            <v>0</v>
          </cell>
          <cell r="AE178">
            <v>0</v>
          </cell>
          <cell r="AI178">
            <v>0</v>
          </cell>
          <cell r="AM178">
            <v>0</v>
          </cell>
          <cell r="AQ178">
            <v>0</v>
          </cell>
          <cell r="AU178">
            <v>0</v>
          </cell>
          <cell r="AY178">
            <v>0</v>
          </cell>
          <cell r="BC178">
            <v>0</v>
          </cell>
          <cell r="BH178">
            <v>0</v>
          </cell>
          <cell r="BU178">
            <v>0</v>
          </cell>
        </row>
        <row r="179">
          <cell r="A179" t="str">
            <v>Космонавтов47</v>
          </cell>
          <cell r="B179" t="str">
            <v>Космонавтов</v>
          </cell>
          <cell r="C179">
            <v>47</v>
          </cell>
          <cell r="E179">
            <v>4507.09</v>
          </cell>
          <cell r="K179">
            <v>0</v>
          </cell>
          <cell r="O179">
            <v>0</v>
          </cell>
          <cell r="S179">
            <v>0</v>
          </cell>
          <cell r="W179">
            <v>0</v>
          </cell>
          <cell r="AA179">
            <v>0</v>
          </cell>
          <cell r="AE179">
            <v>0</v>
          </cell>
          <cell r="AI179">
            <v>0</v>
          </cell>
          <cell r="AM179">
            <v>0</v>
          </cell>
          <cell r="AQ179">
            <v>0</v>
          </cell>
          <cell r="AU179">
            <v>0</v>
          </cell>
          <cell r="AY179">
            <v>0</v>
          </cell>
          <cell r="BC179">
            <v>0</v>
          </cell>
          <cell r="BH179">
            <v>0</v>
          </cell>
          <cell r="BU179">
            <v>0</v>
          </cell>
        </row>
        <row r="180">
          <cell r="A180" t="str">
            <v>Космонавтов47А</v>
          </cell>
          <cell r="B180" t="str">
            <v>Космонавтов</v>
          </cell>
          <cell r="C180">
            <v>47</v>
          </cell>
          <cell r="D180" t="str">
            <v>А</v>
          </cell>
          <cell r="E180">
            <v>1618.6</v>
          </cell>
          <cell r="K180">
            <v>0</v>
          </cell>
          <cell r="O180">
            <v>0</v>
          </cell>
          <cell r="S180">
            <v>0</v>
          </cell>
          <cell r="W180">
            <v>0</v>
          </cell>
          <cell r="AA180">
            <v>0</v>
          </cell>
          <cell r="AE180">
            <v>0</v>
          </cell>
          <cell r="AI180">
            <v>0</v>
          </cell>
          <cell r="AM180">
            <v>0</v>
          </cell>
          <cell r="AQ180">
            <v>0</v>
          </cell>
          <cell r="AU180">
            <v>0</v>
          </cell>
          <cell r="AY180">
            <v>0</v>
          </cell>
          <cell r="BC180">
            <v>0</v>
          </cell>
          <cell r="BH180">
            <v>0</v>
          </cell>
          <cell r="BU180">
            <v>0</v>
          </cell>
        </row>
        <row r="181">
          <cell r="A181" t="str">
            <v>Космонавтов47Б</v>
          </cell>
          <cell r="B181" t="str">
            <v>Космонавтов</v>
          </cell>
          <cell r="C181">
            <v>47</v>
          </cell>
          <cell r="D181" t="str">
            <v>Б</v>
          </cell>
          <cell r="E181">
            <v>3245.9</v>
          </cell>
          <cell r="K181">
            <v>0</v>
          </cell>
          <cell r="O181">
            <v>0</v>
          </cell>
          <cell r="S181">
            <v>0</v>
          </cell>
          <cell r="W181">
            <v>0</v>
          </cell>
          <cell r="AA181">
            <v>0</v>
          </cell>
          <cell r="AE181">
            <v>0</v>
          </cell>
          <cell r="AI181">
            <v>0</v>
          </cell>
          <cell r="AM181">
            <v>0</v>
          </cell>
          <cell r="AQ181">
            <v>0</v>
          </cell>
          <cell r="AU181">
            <v>0</v>
          </cell>
          <cell r="AY181">
            <v>0</v>
          </cell>
          <cell r="BC181">
            <v>0</v>
          </cell>
          <cell r="BH181">
            <v>0</v>
          </cell>
          <cell r="BU181">
            <v>0</v>
          </cell>
        </row>
        <row r="182">
          <cell r="A182" t="str">
            <v>Космонавтов49</v>
          </cell>
          <cell r="B182" t="str">
            <v>Космонавтов</v>
          </cell>
          <cell r="C182">
            <v>49</v>
          </cell>
          <cell r="E182">
            <v>4025.4</v>
          </cell>
          <cell r="K182">
            <v>0</v>
          </cell>
          <cell r="O182">
            <v>0</v>
          </cell>
          <cell r="S182">
            <v>0</v>
          </cell>
          <cell r="W182">
            <v>0</v>
          </cell>
          <cell r="AA182">
            <v>0</v>
          </cell>
          <cell r="AE182">
            <v>0</v>
          </cell>
          <cell r="AI182">
            <v>0</v>
          </cell>
          <cell r="AM182">
            <v>0</v>
          </cell>
          <cell r="AQ182">
            <v>0</v>
          </cell>
          <cell r="AU182">
            <v>0</v>
          </cell>
          <cell r="AY182">
            <v>0</v>
          </cell>
          <cell r="BC182">
            <v>0</v>
          </cell>
          <cell r="BH182">
            <v>0</v>
          </cell>
          <cell r="BU182">
            <v>0</v>
          </cell>
        </row>
        <row r="183">
          <cell r="A183" t="str">
            <v>Космонавтов49А</v>
          </cell>
          <cell r="B183" t="str">
            <v>Космонавтов</v>
          </cell>
          <cell r="C183">
            <v>49</v>
          </cell>
          <cell r="D183" t="str">
            <v>А</v>
          </cell>
          <cell r="E183">
            <v>3235.5</v>
          </cell>
          <cell r="K183">
            <v>0</v>
          </cell>
          <cell r="O183">
            <v>0</v>
          </cell>
          <cell r="S183">
            <v>0</v>
          </cell>
          <cell r="W183">
            <v>0</v>
          </cell>
          <cell r="AA183">
            <v>0</v>
          </cell>
          <cell r="AE183">
            <v>0</v>
          </cell>
          <cell r="AI183">
            <v>0</v>
          </cell>
          <cell r="AM183">
            <v>0</v>
          </cell>
          <cell r="AQ183">
            <v>0</v>
          </cell>
          <cell r="AU183">
            <v>0</v>
          </cell>
          <cell r="AY183">
            <v>0</v>
          </cell>
          <cell r="BC183">
            <v>0</v>
          </cell>
          <cell r="BH183">
            <v>0</v>
          </cell>
          <cell r="BU183">
            <v>0</v>
          </cell>
        </row>
        <row r="184">
          <cell r="A184" t="str">
            <v>Космонавтов51</v>
          </cell>
          <cell r="B184" t="str">
            <v>Космонавтов</v>
          </cell>
          <cell r="C184">
            <v>51</v>
          </cell>
          <cell r="E184">
            <v>2585</v>
          </cell>
          <cell r="K184">
            <v>0</v>
          </cell>
          <cell r="O184">
            <v>0</v>
          </cell>
          <cell r="S184">
            <v>0</v>
          </cell>
          <cell r="W184">
            <v>0</v>
          </cell>
          <cell r="AA184">
            <v>0</v>
          </cell>
          <cell r="AE184">
            <v>0</v>
          </cell>
          <cell r="AI184">
            <v>0</v>
          </cell>
          <cell r="AM184">
            <v>0</v>
          </cell>
          <cell r="AQ184">
            <v>0</v>
          </cell>
          <cell r="AU184">
            <v>0</v>
          </cell>
          <cell r="AY184">
            <v>0</v>
          </cell>
          <cell r="BC184">
            <v>0</v>
          </cell>
          <cell r="BH184">
            <v>0</v>
          </cell>
          <cell r="BU184">
            <v>0</v>
          </cell>
        </row>
        <row r="185">
          <cell r="A185" t="str">
            <v>Космонавтов51А</v>
          </cell>
          <cell r="B185" t="str">
            <v>Космонавтов</v>
          </cell>
          <cell r="C185">
            <v>51</v>
          </cell>
          <cell r="D185" t="str">
            <v>А</v>
          </cell>
          <cell r="E185">
            <v>3101.8</v>
          </cell>
          <cell r="K185">
            <v>0</v>
          </cell>
          <cell r="O185">
            <v>0</v>
          </cell>
          <cell r="S185">
            <v>0</v>
          </cell>
          <cell r="W185">
            <v>0</v>
          </cell>
          <cell r="AA185">
            <v>0</v>
          </cell>
          <cell r="AE185">
            <v>0</v>
          </cell>
          <cell r="AI185">
            <v>0</v>
          </cell>
          <cell r="AM185">
            <v>0</v>
          </cell>
          <cell r="AQ185">
            <v>0</v>
          </cell>
          <cell r="AU185">
            <v>0</v>
          </cell>
          <cell r="AY185">
            <v>0</v>
          </cell>
          <cell r="BC185">
            <v>0</v>
          </cell>
          <cell r="BH185">
            <v>0</v>
          </cell>
          <cell r="BU185">
            <v>0</v>
          </cell>
        </row>
        <row r="186">
          <cell r="A186" t="str">
            <v>Космонавтов53</v>
          </cell>
          <cell r="B186" t="str">
            <v>Космонавтов</v>
          </cell>
          <cell r="C186">
            <v>53</v>
          </cell>
          <cell r="E186">
            <v>991.9</v>
          </cell>
          <cell r="K186">
            <v>0</v>
          </cell>
          <cell r="O186">
            <v>0</v>
          </cell>
          <cell r="S186">
            <v>0</v>
          </cell>
          <cell r="W186">
            <v>0</v>
          </cell>
          <cell r="AA186">
            <v>0</v>
          </cell>
          <cell r="AE186">
            <v>0</v>
          </cell>
          <cell r="AI186">
            <v>0</v>
          </cell>
          <cell r="AM186">
            <v>0</v>
          </cell>
          <cell r="AQ186">
            <v>0</v>
          </cell>
          <cell r="AU186">
            <v>0</v>
          </cell>
          <cell r="AY186">
            <v>0</v>
          </cell>
          <cell r="BC186">
            <v>0</v>
          </cell>
          <cell r="BH186">
            <v>0</v>
          </cell>
          <cell r="BU186">
            <v>0</v>
          </cell>
        </row>
        <row r="187">
          <cell r="A187" t="str">
            <v>Космонавтов103</v>
          </cell>
          <cell r="B187" t="str">
            <v>Космонавтов</v>
          </cell>
          <cell r="C187">
            <v>103</v>
          </cell>
          <cell r="E187">
            <v>4304.68</v>
          </cell>
          <cell r="K187">
            <v>0</v>
          </cell>
          <cell r="O187">
            <v>0</v>
          </cell>
          <cell r="S187">
            <v>0</v>
          </cell>
          <cell r="W187">
            <v>0</v>
          </cell>
          <cell r="AA187">
            <v>0</v>
          </cell>
          <cell r="AE187">
            <v>0</v>
          </cell>
          <cell r="AI187">
            <v>0</v>
          </cell>
          <cell r="AM187">
            <v>0</v>
          </cell>
          <cell r="AQ187">
            <v>0</v>
          </cell>
          <cell r="AU187">
            <v>0</v>
          </cell>
          <cell r="AY187">
            <v>0</v>
          </cell>
          <cell r="BC187">
            <v>0</v>
          </cell>
          <cell r="BH187">
            <v>0</v>
          </cell>
          <cell r="BU187">
            <v>0</v>
          </cell>
        </row>
        <row r="188">
          <cell r="A188" t="str">
            <v>Космонавтов105</v>
          </cell>
          <cell r="B188" t="str">
            <v>Космонавтов</v>
          </cell>
          <cell r="C188">
            <v>105</v>
          </cell>
          <cell r="E188">
            <v>4301.7</v>
          </cell>
          <cell r="K188">
            <v>0</v>
          </cell>
          <cell r="O188">
            <v>0</v>
          </cell>
          <cell r="S188">
            <v>0</v>
          </cell>
          <cell r="W188">
            <v>0</v>
          </cell>
          <cell r="AA188">
            <v>0</v>
          </cell>
          <cell r="AE188">
            <v>0</v>
          </cell>
          <cell r="AI188">
            <v>0</v>
          </cell>
          <cell r="AM188">
            <v>0</v>
          </cell>
          <cell r="AQ188">
            <v>0</v>
          </cell>
          <cell r="AU188">
            <v>0</v>
          </cell>
          <cell r="AY188">
            <v>0</v>
          </cell>
          <cell r="BC188">
            <v>0</v>
          </cell>
          <cell r="BH188">
            <v>0</v>
          </cell>
          <cell r="BU188">
            <v>0</v>
          </cell>
        </row>
        <row r="189">
          <cell r="A189" t="str">
            <v>Космонавтов81</v>
          </cell>
          <cell r="B189" t="str">
            <v>Космонавтов</v>
          </cell>
          <cell r="C189">
            <v>81</v>
          </cell>
          <cell r="E189">
            <v>3936.4</v>
          </cell>
          <cell r="K189">
            <v>0</v>
          </cell>
          <cell r="O189">
            <v>0</v>
          </cell>
          <cell r="S189">
            <v>0</v>
          </cell>
          <cell r="W189">
            <v>0</v>
          </cell>
          <cell r="AA189">
            <v>0</v>
          </cell>
          <cell r="AE189">
            <v>0</v>
          </cell>
          <cell r="AI189">
            <v>0</v>
          </cell>
          <cell r="AM189">
            <v>0</v>
          </cell>
          <cell r="AQ189">
            <v>0</v>
          </cell>
          <cell r="AU189">
            <v>0</v>
          </cell>
          <cell r="AY189">
            <v>0</v>
          </cell>
          <cell r="BC189">
            <v>0</v>
          </cell>
          <cell r="BH189">
            <v>0</v>
          </cell>
          <cell r="BU189">
            <v>0</v>
          </cell>
        </row>
        <row r="190">
          <cell r="A190" t="str">
            <v>Космонавтов83</v>
          </cell>
          <cell r="B190" t="str">
            <v>Космонавтов</v>
          </cell>
          <cell r="C190">
            <v>83</v>
          </cell>
          <cell r="E190">
            <v>3921.92</v>
          </cell>
          <cell r="K190">
            <v>0</v>
          </cell>
          <cell r="O190">
            <v>0</v>
          </cell>
          <cell r="S190">
            <v>0</v>
          </cell>
          <cell r="W190">
            <v>0</v>
          </cell>
          <cell r="AA190">
            <v>0</v>
          </cell>
          <cell r="AE190">
            <v>0</v>
          </cell>
          <cell r="AI190">
            <v>0</v>
          </cell>
          <cell r="AM190">
            <v>0</v>
          </cell>
          <cell r="AQ190">
            <v>0</v>
          </cell>
          <cell r="AU190">
            <v>0</v>
          </cell>
          <cell r="AY190">
            <v>0</v>
          </cell>
          <cell r="BC190">
            <v>0</v>
          </cell>
          <cell r="BH190">
            <v>0</v>
          </cell>
          <cell r="BU190">
            <v>0</v>
          </cell>
        </row>
        <row r="191">
          <cell r="A191" t="str">
            <v>Космонавтов85</v>
          </cell>
          <cell r="B191" t="str">
            <v>Космонавтов</v>
          </cell>
          <cell r="C191">
            <v>85</v>
          </cell>
          <cell r="E191">
            <v>3914.6</v>
          </cell>
          <cell r="K191">
            <v>0</v>
          </cell>
          <cell r="O191">
            <v>0</v>
          </cell>
          <cell r="S191">
            <v>0</v>
          </cell>
          <cell r="W191">
            <v>0</v>
          </cell>
          <cell r="AA191">
            <v>0</v>
          </cell>
          <cell r="AE191">
            <v>0</v>
          </cell>
          <cell r="AI191">
            <v>0</v>
          </cell>
          <cell r="AM191">
            <v>0</v>
          </cell>
          <cell r="AQ191">
            <v>0</v>
          </cell>
          <cell r="AU191">
            <v>0</v>
          </cell>
          <cell r="AY191">
            <v>0</v>
          </cell>
          <cell r="BC191">
            <v>0</v>
          </cell>
          <cell r="BH191">
            <v>0</v>
          </cell>
          <cell r="BU191">
            <v>0</v>
          </cell>
        </row>
        <row r="192">
          <cell r="A192" t="str">
            <v>Космонавтов87</v>
          </cell>
          <cell r="B192" t="str">
            <v>Космонавтов</v>
          </cell>
          <cell r="C192">
            <v>87</v>
          </cell>
          <cell r="E192">
            <v>4423.84</v>
          </cell>
          <cell r="K192">
            <v>0</v>
          </cell>
          <cell r="O192">
            <v>0</v>
          </cell>
          <cell r="S192">
            <v>0</v>
          </cell>
          <cell r="W192">
            <v>0</v>
          </cell>
          <cell r="AA192">
            <v>0</v>
          </cell>
          <cell r="AE192">
            <v>0</v>
          </cell>
          <cell r="AI192">
            <v>0</v>
          </cell>
          <cell r="AM192">
            <v>0</v>
          </cell>
          <cell r="AQ192">
            <v>0</v>
          </cell>
          <cell r="AU192">
            <v>0</v>
          </cell>
          <cell r="AY192">
            <v>0</v>
          </cell>
          <cell r="BC192">
            <v>0</v>
          </cell>
          <cell r="BH192">
            <v>0</v>
          </cell>
          <cell r="BU192">
            <v>0</v>
          </cell>
        </row>
        <row r="193">
          <cell r="A193" t="str">
            <v>Космонавтов89</v>
          </cell>
          <cell r="B193" t="str">
            <v>Космонавтов</v>
          </cell>
          <cell r="C193">
            <v>89</v>
          </cell>
          <cell r="E193">
            <v>3401.1</v>
          </cell>
          <cell r="K193">
            <v>0</v>
          </cell>
          <cell r="O193">
            <v>0</v>
          </cell>
          <cell r="S193">
            <v>0</v>
          </cell>
          <cell r="W193">
            <v>0</v>
          </cell>
          <cell r="AA193">
            <v>0</v>
          </cell>
          <cell r="AE193">
            <v>0</v>
          </cell>
          <cell r="AI193">
            <v>0</v>
          </cell>
          <cell r="AM193">
            <v>0</v>
          </cell>
          <cell r="AQ193">
            <v>0</v>
          </cell>
          <cell r="AU193">
            <v>0</v>
          </cell>
          <cell r="AY193">
            <v>0</v>
          </cell>
          <cell r="BC193">
            <v>0</v>
          </cell>
          <cell r="BH193">
            <v>0</v>
          </cell>
          <cell r="BU193">
            <v>0</v>
          </cell>
        </row>
        <row r="194">
          <cell r="A194" t="str">
            <v>Космонавтов91</v>
          </cell>
          <cell r="B194" t="str">
            <v>Космонавтов</v>
          </cell>
          <cell r="C194">
            <v>91</v>
          </cell>
          <cell r="E194">
            <v>1990.2</v>
          </cell>
          <cell r="K194">
            <v>0</v>
          </cell>
          <cell r="O194">
            <v>0</v>
          </cell>
          <cell r="S194">
            <v>0</v>
          </cell>
          <cell r="W194">
            <v>0</v>
          </cell>
          <cell r="AA194">
            <v>0</v>
          </cell>
          <cell r="AE194">
            <v>0</v>
          </cell>
          <cell r="AI194">
            <v>0</v>
          </cell>
          <cell r="AM194">
            <v>0</v>
          </cell>
          <cell r="AQ194">
            <v>0</v>
          </cell>
          <cell r="AU194">
            <v>0</v>
          </cell>
          <cell r="AY194">
            <v>0</v>
          </cell>
          <cell r="BC194">
            <v>0</v>
          </cell>
          <cell r="BH194">
            <v>0</v>
          </cell>
          <cell r="BU194">
            <v>0</v>
          </cell>
        </row>
        <row r="195">
          <cell r="A195" t="str">
            <v>Космонавтов93</v>
          </cell>
          <cell r="B195" t="str">
            <v>Космонавтов</v>
          </cell>
          <cell r="C195">
            <v>93</v>
          </cell>
          <cell r="E195">
            <v>410.2</v>
          </cell>
          <cell r="K195">
            <v>0</v>
          </cell>
          <cell r="O195">
            <v>0</v>
          </cell>
          <cell r="S195">
            <v>0</v>
          </cell>
          <cell r="W195">
            <v>0</v>
          </cell>
          <cell r="AA195">
            <v>0</v>
          </cell>
          <cell r="AE195">
            <v>0</v>
          </cell>
          <cell r="AI195">
            <v>0</v>
          </cell>
          <cell r="AM195">
            <v>0</v>
          </cell>
          <cell r="AQ195">
            <v>0</v>
          </cell>
          <cell r="AU195">
            <v>0</v>
          </cell>
          <cell r="AY195">
            <v>0</v>
          </cell>
          <cell r="BC195">
            <v>0</v>
          </cell>
          <cell r="BH195">
            <v>0</v>
          </cell>
          <cell r="BU195">
            <v>0</v>
          </cell>
        </row>
        <row r="196">
          <cell r="A196" t="str">
            <v>Космонавтов95</v>
          </cell>
          <cell r="B196" t="str">
            <v>Космонавтов</v>
          </cell>
          <cell r="C196">
            <v>95</v>
          </cell>
          <cell r="E196">
            <v>204.7</v>
          </cell>
          <cell r="K196">
            <v>0</v>
          </cell>
          <cell r="O196">
            <v>0</v>
          </cell>
          <cell r="S196">
            <v>0</v>
          </cell>
          <cell r="W196">
            <v>0</v>
          </cell>
          <cell r="AA196">
            <v>0</v>
          </cell>
          <cell r="AE196">
            <v>0</v>
          </cell>
          <cell r="AI196">
            <v>0</v>
          </cell>
          <cell r="AM196">
            <v>0</v>
          </cell>
          <cell r="AQ196">
            <v>0</v>
          </cell>
          <cell r="AU196">
            <v>0</v>
          </cell>
          <cell r="AY196">
            <v>0</v>
          </cell>
          <cell r="BC196">
            <v>0</v>
          </cell>
          <cell r="BH196">
            <v>0</v>
          </cell>
          <cell r="BU196">
            <v>0</v>
          </cell>
        </row>
        <row r="197">
          <cell r="A197" t="str">
            <v>Космонавтов97</v>
          </cell>
          <cell r="B197" t="str">
            <v>Космонавтов</v>
          </cell>
          <cell r="C197">
            <v>97</v>
          </cell>
          <cell r="E197">
            <v>544.9</v>
          </cell>
          <cell r="K197">
            <v>0</v>
          </cell>
          <cell r="O197">
            <v>0</v>
          </cell>
          <cell r="S197">
            <v>0</v>
          </cell>
          <cell r="W197">
            <v>0</v>
          </cell>
          <cell r="AA197">
            <v>0</v>
          </cell>
          <cell r="AE197">
            <v>0</v>
          </cell>
          <cell r="AI197">
            <v>0</v>
          </cell>
          <cell r="AM197">
            <v>0</v>
          </cell>
          <cell r="AQ197">
            <v>0</v>
          </cell>
          <cell r="AU197">
            <v>0</v>
          </cell>
          <cell r="AY197">
            <v>0</v>
          </cell>
          <cell r="BC197">
            <v>0</v>
          </cell>
          <cell r="BH197">
            <v>0</v>
          </cell>
          <cell r="BU197">
            <v>0</v>
          </cell>
        </row>
        <row r="198">
          <cell r="A198" t="str">
            <v>Космонавтов141</v>
          </cell>
          <cell r="B198" t="str">
            <v>Космонавтов</v>
          </cell>
          <cell r="C198">
            <v>14</v>
          </cell>
          <cell r="D198">
            <v>1</v>
          </cell>
          <cell r="E198">
            <v>354.9</v>
          </cell>
          <cell r="K198">
            <v>0</v>
          </cell>
          <cell r="O198">
            <v>0</v>
          </cell>
          <cell r="S198">
            <v>0</v>
          </cell>
          <cell r="W198">
            <v>0</v>
          </cell>
          <cell r="AA198">
            <v>0</v>
          </cell>
          <cell r="AE198">
            <v>0</v>
          </cell>
          <cell r="AI198">
            <v>0</v>
          </cell>
          <cell r="AM198">
            <v>0</v>
          </cell>
          <cell r="AQ198">
            <v>0</v>
          </cell>
          <cell r="AU198">
            <v>0</v>
          </cell>
          <cell r="AY198">
            <v>0</v>
          </cell>
          <cell r="BC198">
            <v>0</v>
          </cell>
          <cell r="BH198">
            <v>0</v>
          </cell>
          <cell r="BU198">
            <v>0</v>
          </cell>
        </row>
        <row r="199">
          <cell r="A199" t="str">
            <v>Космонавтов142</v>
          </cell>
          <cell r="B199" t="str">
            <v>Космонавтов</v>
          </cell>
          <cell r="C199">
            <v>14</v>
          </cell>
          <cell r="D199">
            <v>2</v>
          </cell>
          <cell r="E199">
            <v>302.89999999999998</v>
          </cell>
          <cell r="K199">
            <v>0</v>
          </cell>
          <cell r="O199">
            <v>0</v>
          </cell>
          <cell r="S199">
            <v>0</v>
          </cell>
          <cell r="W199">
            <v>0</v>
          </cell>
          <cell r="AA199">
            <v>0</v>
          </cell>
          <cell r="AE199">
            <v>0</v>
          </cell>
          <cell r="AI199">
            <v>0</v>
          </cell>
          <cell r="AM199">
            <v>0</v>
          </cell>
          <cell r="AQ199">
            <v>0</v>
          </cell>
          <cell r="AU199">
            <v>0</v>
          </cell>
          <cell r="AY199">
            <v>0</v>
          </cell>
          <cell r="BC199">
            <v>0</v>
          </cell>
          <cell r="BH199">
            <v>0</v>
          </cell>
          <cell r="BU199">
            <v>0</v>
          </cell>
        </row>
        <row r="200">
          <cell r="A200" t="str">
            <v>Краснофлотцев31</v>
          </cell>
          <cell r="B200" t="str">
            <v>Краснофлотцев</v>
          </cell>
          <cell r="C200">
            <v>31</v>
          </cell>
          <cell r="E200">
            <v>758.2</v>
          </cell>
          <cell r="K200">
            <v>0</v>
          </cell>
          <cell r="O200">
            <v>0</v>
          </cell>
          <cell r="S200">
            <v>0</v>
          </cell>
          <cell r="W200">
            <v>0</v>
          </cell>
          <cell r="AA200">
            <v>0</v>
          </cell>
          <cell r="AE200">
            <v>0</v>
          </cell>
          <cell r="AI200">
            <v>0</v>
          </cell>
          <cell r="AM200">
            <v>0</v>
          </cell>
          <cell r="AQ200">
            <v>0</v>
          </cell>
          <cell r="AU200">
            <v>0</v>
          </cell>
          <cell r="AY200">
            <v>0</v>
          </cell>
          <cell r="BC200">
            <v>0</v>
          </cell>
          <cell r="BH200">
            <v>0</v>
          </cell>
          <cell r="BU200">
            <v>0</v>
          </cell>
        </row>
        <row r="201">
          <cell r="A201" t="str">
            <v>Краснофлотцев33</v>
          </cell>
          <cell r="B201" t="str">
            <v>Краснофлотцев</v>
          </cell>
          <cell r="C201">
            <v>33</v>
          </cell>
          <cell r="E201">
            <v>715.7</v>
          </cell>
          <cell r="K201">
            <v>0</v>
          </cell>
          <cell r="O201">
            <v>0</v>
          </cell>
          <cell r="S201">
            <v>0</v>
          </cell>
          <cell r="W201">
            <v>0</v>
          </cell>
          <cell r="AA201">
            <v>0</v>
          </cell>
          <cell r="AE201">
            <v>0</v>
          </cell>
          <cell r="AI201">
            <v>0</v>
          </cell>
          <cell r="AM201">
            <v>0</v>
          </cell>
          <cell r="AQ201">
            <v>0</v>
          </cell>
          <cell r="AU201">
            <v>0</v>
          </cell>
          <cell r="AY201">
            <v>0</v>
          </cell>
          <cell r="BC201">
            <v>0</v>
          </cell>
          <cell r="BH201">
            <v>0</v>
          </cell>
          <cell r="BU201">
            <v>0</v>
          </cell>
        </row>
        <row r="202">
          <cell r="A202" t="str">
            <v>Краснофлотцев35</v>
          </cell>
          <cell r="B202" t="str">
            <v>Краснофлотцев</v>
          </cell>
          <cell r="C202">
            <v>35</v>
          </cell>
          <cell r="E202">
            <v>696.3</v>
          </cell>
          <cell r="K202">
            <v>0</v>
          </cell>
          <cell r="O202">
            <v>0</v>
          </cell>
          <cell r="S202">
            <v>0</v>
          </cell>
          <cell r="W202">
            <v>0</v>
          </cell>
          <cell r="AA202">
            <v>0</v>
          </cell>
          <cell r="AE202">
            <v>0</v>
          </cell>
          <cell r="AI202">
            <v>0</v>
          </cell>
          <cell r="AM202">
            <v>0</v>
          </cell>
          <cell r="AQ202">
            <v>0</v>
          </cell>
          <cell r="AU202">
            <v>0</v>
          </cell>
          <cell r="AY202">
            <v>0</v>
          </cell>
          <cell r="BC202">
            <v>0</v>
          </cell>
          <cell r="BH202">
            <v>0</v>
          </cell>
          <cell r="BU202">
            <v>0</v>
          </cell>
        </row>
        <row r="203">
          <cell r="A203" t="str">
            <v>Краснофлотцев37</v>
          </cell>
          <cell r="B203" t="str">
            <v>Краснофлотцев</v>
          </cell>
          <cell r="C203">
            <v>37</v>
          </cell>
          <cell r="E203">
            <v>504.7</v>
          </cell>
          <cell r="K203">
            <v>0</v>
          </cell>
          <cell r="O203">
            <v>0</v>
          </cell>
          <cell r="S203">
            <v>0</v>
          </cell>
          <cell r="W203">
            <v>0</v>
          </cell>
          <cell r="AA203">
            <v>0</v>
          </cell>
          <cell r="AE203">
            <v>0</v>
          </cell>
          <cell r="AI203">
            <v>0</v>
          </cell>
          <cell r="AM203">
            <v>0</v>
          </cell>
          <cell r="AQ203">
            <v>0</v>
          </cell>
          <cell r="AU203">
            <v>0</v>
          </cell>
          <cell r="AY203">
            <v>0</v>
          </cell>
          <cell r="BC203">
            <v>0</v>
          </cell>
          <cell r="BH203">
            <v>0</v>
          </cell>
          <cell r="BU203">
            <v>0</v>
          </cell>
        </row>
        <row r="204">
          <cell r="A204" t="str">
            <v>Краснофлотцев39</v>
          </cell>
          <cell r="B204" t="str">
            <v>Краснофлотцев</v>
          </cell>
          <cell r="C204">
            <v>39</v>
          </cell>
          <cell r="E204">
            <v>2581.6999999999998</v>
          </cell>
          <cell r="K204">
            <v>0</v>
          </cell>
          <cell r="O204">
            <v>0</v>
          </cell>
          <cell r="S204">
            <v>0</v>
          </cell>
          <cell r="W204">
            <v>0</v>
          </cell>
          <cell r="AA204">
            <v>0</v>
          </cell>
          <cell r="AE204">
            <v>0</v>
          </cell>
          <cell r="AI204">
            <v>0</v>
          </cell>
          <cell r="AM204">
            <v>0</v>
          </cell>
          <cell r="AQ204">
            <v>0</v>
          </cell>
          <cell r="AU204">
            <v>0</v>
          </cell>
          <cell r="AY204">
            <v>0</v>
          </cell>
          <cell r="BC204">
            <v>0</v>
          </cell>
          <cell r="BH204">
            <v>0</v>
          </cell>
          <cell r="BU204">
            <v>0</v>
          </cell>
        </row>
        <row r="205">
          <cell r="A205" t="str">
            <v>Краснофлотцев39А</v>
          </cell>
          <cell r="B205" t="str">
            <v>Краснофлотцев</v>
          </cell>
          <cell r="C205">
            <v>39</v>
          </cell>
          <cell r="D205" t="str">
            <v>А</v>
          </cell>
          <cell r="E205">
            <v>4525.28</v>
          </cell>
          <cell r="K205">
            <v>0</v>
          </cell>
          <cell r="O205">
            <v>0</v>
          </cell>
          <cell r="S205">
            <v>0</v>
          </cell>
          <cell r="W205">
            <v>0</v>
          </cell>
          <cell r="AA205">
            <v>0</v>
          </cell>
          <cell r="AE205">
            <v>0</v>
          </cell>
          <cell r="AI205">
            <v>0</v>
          </cell>
          <cell r="AM205">
            <v>0</v>
          </cell>
          <cell r="AQ205">
            <v>0</v>
          </cell>
          <cell r="AU205">
            <v>0</v>
          </cell>
          <cell r="AY205">
            <v>0</v>
          </cell>
          <cell r="BC205">
            <v>0</v>
          </cell>
          <cell r="BH205">
            <v>0</v>
          </cell>
          <cell r="BU205">
            <v>0</v>
          </cell>
        </row>
        <row r="206">
          <cell r="A206" t="str">
            <v>Краснофлотцев41</v>
          </cell>
          <cell r="B206" t="str">
            <v>Краснофлотцев</v>
          </cell>
          <cell r="C206">
            <v>41</v>
          </cell>
          <cell r="E206">
            <v>541.19000000000005</v>
          </cell>
          <cell r="K206">
            <v>0</v>
          </cell>
          <cell r="O206">
            <v>0</v>
          </cell>
          <cell r="S206">
            <v>0</v>
          </cell>
          <cell r="W206">
            <v>0</v>
          </cell>
          <cell r="AA206">
            <v>0</v>
          </cell>
          <cell r="AE206">
            <v>0</v>
          </cell>
          <cell r="AI206">
            <v>0</v>
          </cell>
          <cell r="AM206">
            <v>0</v>
          </cell>
          <cell r="AQ206">
            <v>0</v>
          </cell>
          <cell r="AU206">
            <v>0</v>
          </cell>
          <cell r="AY206">
            <v>0</v>
          </cell>
          <cell r="BC206">
            <v>0</v>
          </cell>
          <cell r="BH206">
            <v>0</v>
          </cell>
          <cell r="BU206">
            <v>0</v>
          </cell>
        </row>
        <row r="207">
          <cell r="A207" t="str">
            <v>Краснофлотцев45</v>
          </cell>
          <cell r="B207" t="str">
            <v>Краснофлотцев</v>
          </cell>
          <cell r="C207">
            <v>45</v>
          </cell>
          <cell r="E207">
            <v>535.9</v>
          </cell>
          <cell r="K207">
            <v>0</v>
          </cell>
          <cell r="O207">
            <v>0</v>
          </cell>
          <cell r="S207">
            <v>0</v>
          </cell>
          <cell r="W207">
            <v>0</v>
          </cell>
          <cell r="AA207">
            <v>0</v>
          </cell>
          <cell r="AE207">
            <v>0</v>
          </cell>
          <cell r="AI207">
            <v>0</v>
          </cell>
          <cell r="AM207">
            <v>0</v>
          </cell>
          <cell r="AQ207">
            <v>0</v>
          </cell>
          <cell r="AU207">
            <v>0</v>
          </cell>
          <cell r="AY207">
            <v>0</v>
          </cell>
          <cell r="BC207">
            <v>0</v>
          </cell>
          <cell r="BH207">
            <v>0</v>
          </cell>
          <cell r="BU207">
            <v>0</v>
          </cell>
        </row>
        <row r="208">
          <cell r="A208" t="str">
            <v>Краснофлотцев10А</v>
          </cell>
          <cell r="B208" t="str">
            <v>Краснофлотцев</v>
          </cell>
          <cell r="C208">
            <v>10</v>
          </cell>
          <cell r="D208" t="str">
            <v>А</v>
          </cell>
          <cell r="E208">
            <v>2614.5</v>
          </cell>
          <cell r="K208">
            <v>0</v>
          </cell>
          <cell r="O208">
            <v>0</v>
          </cell>
          <cell r="S208">
            <v>0</v>
          </cell>
          <cell r="W208">
            <v>0</v>
          </cell>
          <cell r="AA208">
            <v>0</v>
          </cell>
          <cell r="AE208">
            <v>0</v>
          </cell>
          <cell r="AI208">
            <v>0</v>
          </cell>
          <cell r="AM208">
            <v>0</v>
          </cell>
          <cell r="AQ208">
            <v>0</v>
          </cell>
          <cell r="AU208">
            <v>0</v>
          </cell>
          <cell r="AY208">
            <v>0</v>
          </cell>
          <cell r="BC208">
            <v>0</v>
          </cell>
          <cell r="BH208">
            <v>0</v>
          </cell>
          <cell r="BU208">
            <v>0</v>
          </cell>
        </row>
        <row r="209">
          <cell r="A209" t="str">
            <v>Краснофлотцев43</v>
          </cell>
          <cell r="B209" t="str">
            <v>Краснофлотцев</v>
          </cell>
          <cell r="C209">
            <v>43</v>
          </cell>
          <cell r="E209">
            <v>3362.2</v>
          </cell>
          <cell r="K209">
            <v>0</v>
          </cell>
          <cell r="O209">
            <v>0</v>
          </cell>
          <cell r="S209">
            <v>0</v>
          </cell>
          <cell r="W209">
            <v>0</v>
          </cell>
          <cell r="AA209">
            <v>0</v>
          </cell>
          <cell r="AE209">
            <v>0</v>
          </cell>
          <cell r="AI209">
            <v>0</v>
          </cell>
          <cell r="AM209">
            <v>0</v>
          </cell>
          <cell r="AQ209">
            <v>0</v>
          </cell>
          <cell r="AU209">
            <v>0</v>
          </cell>
          <cell r="AY209">
            <v>0</v>
          </cell>
          <cell r="BC209">
            <v>0</v>
          </cell>
          <cell r="BH209">
            <v>0</v>
          </cell>
          <cell r="BU209">
            <v>0</v>
          </cell>
        </row>
        <row r="210">
          <cell r="A210" t="str">
            <v>Краснофлотцев47</v>
          </cell>
          <cell r="B210" t="str">
            <v>Краснофлотцев</v>
          </cell>
          <cell r="C210">
            <v>47</v>
          </cell>
          <cell r="E210">
            <v>2329.5500000000002</v>
          </cell>
          <cell r="F210">
            <v>3816.1</v>
          </cell>
          <cell r="G210">
            <v>509.16</v>
          </cell>
          <cell r="H210">
            <v>3816.1</v>
          </cell>
          <cell r="I210">
            <v>509.16</v>
          </cell>
          <cell r="J210">
            <v>23.862631578947369</v>
          </cell>
          <cell r="K210">
            <v>4349.1226315789472</v>
          </cell>
          <cell r="L210">
            <v>3679.81</v>
          </cell>
          <cell r="M210">
            <v>490.98</v>
          </cell>
          <cell r="N210">
            <v>23.862631578947369</v>
          </cell>
          <cell r="O210">
            <v>4194.652631578947</v>
          </cell>
          <cell r="P210">
            <v>3816.1</v>
          </cell>
          <cell r="Q210">
            <v>509.16</v>
          </cell>
          <cell r="R210">
            <v>23.862631578947369</v>
          </cell>
          <cell r="S210">
            <v>4349.1226315789472</v>
          </cell>
          <cell r="T210">
            <v>3816.1</v>
          </cell>
          <cell r="U210">
            <v>509.16</v>
          </cell>
          <cell r="V210">
            <v>23.862631578947369</v>
          </cell>
          <cell r="W210">
            <v>4349.1226315789472</v>
          </cell>
          <cell r="X210">
            <v>3816.1</v>
          </cell>
          <cell r="Y210">
            <v>509.16</v>
          </cell>
          <cell r="Z210">
            <v>23.862631578947369</v>
          </cell>
          <cell r="AA210">
            <v>4349.1226315789472</v>
          </cell>
          <cell r="AB210">
            <v>3816.1</v>
          </cell>
          <cell r="AC210">
            <v>509.16</v>
          </cell>
          <cell r="AD210">
            <v>23.862631578947369</v>
          </cell>
          <cell r="AE210">
            <v>4349.1226315789472</v>
          </cell>
          <cell r="AF210">
            <v>3816.1</v>
          </cell>
          <cell r="AG210">
            <v>509.16</v>
          </cell>
          <cell r="AH210">
            <v>23.862631578947369</v>
          </cell>
          <cell r="AI210">
            <v>4349.1226315789472</v>
          </cell>
          <cell r="AJ210">
            <v>3816.1</v>
          </cell>
          <cell r="AK210">
            <v>509.16</v>
          </cell>
          <cell r="AL210">
            <v>23.862631578947369</v>
          </cell>
          <cell r="AM210">
            <v>4349.1226315789472</v>
          </cell>
          <cell r="AN210">
            <v>3816.1</v>
          </cell>
          <cell r="AO210">
            <v>509.16</v>
          </cell>
          <cell r="AP210">
            <v>23.862631578947369</v>
          </cell>
          <cell r="AQ210">
            <v>4349.1226315789472</v>
          </cell>
          <cell r="AR210">
            <v>3816.1</v>
          </cell>
          <cell r="AS210">
            <v>509.16</v>
          </cell>
          <cell r="AT210">
            <v>23.862631578947369</v>
          </cell>
          <cell r="AU210">
            <v>4349.1226315789472</v>
          </cell>
          <cell r="AV210">
            <v>3816.1</v>
          </cell>
          <cell r="AW210">
            <v>509.16</v>
          </cell>
          <cell r="AX210">
            <v>23.862631578947369</v>
          </cell>
          <cell r="AY210">
            <v>4349.1226315789472</v>
          </cell>
          <cell r="AZ210">
            <v>3816.1</v>
          </cell>
          <cell r="BA210">
            <v>509.16</v>
          </cell>
          <cell r="BB210">
            <v>23.862631578947369</v>
          </cell>
          <cell r="BC210">
            <v>4349.1226315789472</v>
          </cell>
          <cell r="BD210">
            <v>45656.909999999989</v>
          </cell>
          <cell r="BE210">
            <v>6091.74</v>
          </cell>
          <cell r="BF210">
            <v>286.35157894736841</v>
          </cell>
          <cell r="BG210">
            <v>52035.001578947355</v>
          </cell>
          <cell r="BH210">
            <v>61401.3</v>
          </cell>
          <cell r="BU210">
            <v>0</v>
          </cell>
        </row>
        <row r="211">
          <cell r="A211" t="str">
            <v>Краснофлотцев49</v>
          </cell>
          <cell r="B211" t="str">
            <v>Краснофлотцев</v>
          </cell>
          <cell r="C211">
            <v>49</v>
          </cell>
          <cell r="E211">
            <v>3372.75</v>
          </cell>
          <cell r="K211">
            <v>0</v>
          </cell>
          <cell r="O211">
            <v>0</v>
          </cell>
          <cell r="S211">
            <v>0</v>
          </cell>
          <cell r="W211">
            <v>0</v>
          </cell>
          <cell r="AA211">
            <v>0</v>
          </cell>
          <cell r="AE211">
            <v>0</v>
          </cell>
          <cell r="AI211">
            <v>0</v>
          </cell>
          <cell r="AM211">
            <v>0</v>
          </cell>
          <cell r="AQ211">
            <v>0</v>
          </cell>
          <cell r="AU211">
            <v>0</v>
          </cell>
          <cell r="AY211">
            <v>0</v>
          </cell>
          <cell r="BC211">
            <v>0</v>
          </cell>
          <cell r="BH211">
            <v>0</v>
          </cell>
          <cell r="BU211">
            <v>0</v>
          </cell>
        </row>
        <row r="212">
          <cell r="A212" t="str">
            <v>Краснофлотцев51</v>
          </cell>
          <cell r="B212" t="str">
            <v>Краснофлотцев</v>
          </cell>
          <cell r="C212">
            <v>51</v>
          </cell>
          <cell r="E212">
            <v>2262.4</v>
          </cell>
          <cell r="F212">
            <v>4117.5</v>
          </cell>
          <cell r="G212">
            <v>509.16</v>
          </cell>
          <cell r="H212">
            <v>4117.5</v>
          </cell>
          <cell r="I212">
            <v>509.16</v>
          </cell>
          <cell r="J212">
            <v>23.862631578947369</v>
          </cell>
          <cell r="K212">
            <v>4650.5226315789469</v>
          </cell>
          <cell r="L212">
            <v>3970.45</v>
          </cell>
          <cell r="M212">
            <v>490.98</v>
          </cell>
          <cell r="N212">
            <v>23.862631578947369</v>
          </cell>
          <cell r="O212">
            <v>4485.2926315789473</v>
          </cell>
          <cell r="P212">
            <v>4117.5</v>
          </cell>
          <cell r="Q212">
            <v>509.16</v>
          </cell>
          <cell r="R212">
            <v>23.862631578947369</v>
          </cell>
          <cell r="S212">
            <v>4650.5226315789469</v>
          </cell>
          <cell r="T212">
            <v>4117.5</v>
          </cell>
          <cell r="U212">
            <v>509.16</v>
          </cell>
          <cell r="V212">
            <v>23.862631578947369</v>
          </cell>
          <cell r="W212">
            <v>4650.5226315789469</v>
          </cell>
          <cell r="X212">
            <v>4117.5</v>
          </cell>
          <cell r="Y212">
            <v>509.16</v>
          </cell>
          <cell r="Z212">
            <v>23.862631578947369</v>
          </cell>
          <cell r="AA212">
            <v>4650.5226315789469</v>
          </cell>
          <cell r="AB212">
            <v>4117.5</v>
          </cell>
          <cell r="AC212">
            <v>509.16</v>
          </cell>
          <cell r="AD212">
            <v>23.862631578947369</v>
          </cell>
          <cell r="AE212">
            <v>4650.5226315789469</v>
          </cell>
          <cell r="AF212">
            <v>4117.5</v>
          </cell>
          <cell r="AG212">
            <v>509.16</v>
          </cell>
          <cell r="AH212">
            <v>23.862631578947369</v>
          </cell>
          <cell r="AI212">
            <v>4650.5226315789469</v>
          </cell>
          <cell r="AJ212">
            <v>4117.5</v>
          </cell>
          <cell r="AK212">
            <v>509.16</v>
          </cell>
          <cell r="AL212">
            <v>23.862631578947369</v>
          </cell>
          <cell r="AM212">
            <v>4650.5226315789469</v>
          </cell>
          <cell r="AN212">
            <v>4117.5</v>
          </cell>
          <cell r="AO212">
            <v>509.16</v>
          </cell>
          <cell r="AP212">
            <v>23.862631578947369</v>
          </cell>
          <cell r="AQ212">
            <v>4650.5226315789469</v>
          </cell>
          <cell r="AR212">
            <v>4117.5</v>
          </cell>
          <cell r="AS212">
            <v>509.16</v>
          </cell>
          <cell r="AT212">
            <v>23.862631578947369</v>
          </cell>
          <cell r="AU212">
            <v>4650.5226315789469</v>
          </cell>
          <cell r="AV212">
            <v>4117.5</v>
          </cell>
          <cell r="AW212">
            <v>509.16</v>
          </cell>
          <cell r="AX212">
            <v>23.862631578947369</v>
          </cell>
          <cell r="AY212">
            <v>4650.5226315789469</v>
          </cell>
          <cell r="AZ212">
            <v>4117.5</v>
          </cell>
          <cell r="BA212">
            <v>509.16</v>
          </cell>
          <cell r="BB212">
            <v>23.862631578947369</v>
          </cell>
          <cell r="BC212">
            <v>4650.5226315789469</v>
          </cell>
          <cell r="BD212">
            <v>49262.95</v>
          </cell>
          <cell r="BE212">
            <v>6091.74</v>
          </cell>
          <cell r="BF212">
            <v>286.35157894736841</v>
          </cell>
          <cell r="BG212">
            <v>55641.041578947363</v>
          </cell>
          <cell r="BH212">
            <v>65656.429999999993</v>
          </cell>
          <cell r="BU212">
            <v>0</v>
          </cell>
        </row>
        <row r="213">
          <cell r="A213" t="str">
            <v>Краснофлотцев55</v>
          </cell>
          <cell r="B213" t="str">
            <v>Краснофлотцев</v>
          </cell>
          <cell r="C213">
            <v>55</v>
          </cell>
          <cell r="E213">
            <v>2234.5</v>
          </cell>
          <cell r="F213">
            <v>3665.4</v>
          </cell>
          <cell r="G213">
            <v>509.16</v>
          </cell>
          <cell r="H213">
            <v>3665.4</v>
          </cell>
          <cell r="I213">
            <v>509.16</v>
          </cell>
          <cell r="J213">
            <v>23.862631578947369</v>
          </cell>
          <cell r="K213">
            <v>4198.4226315789474</v>
          </cell>
          <cell r="L213">
            <v>3665.4</v>
          </cell>
          <cell r="M213">
            <v>509.16</v>
          </cell>
          <cell r="N213">
            <v>23.862631578947369</v>
          </cell>
          <cell r="O213">
            <v>4198.4226315789474</v>
          </cell>
          <cell r="P213">
            <v>3665.4</v>
          </cell>
          <cell r="Q213">
            <v>509.16</v>
          </cell>
          <cell r="R213">
            <v>23.862631578947369</v>
          </cell>
          <cell r="S213">
            <v>4198.4226315789474</v>
          </cell>
          <cell r="T213">
            <v>3665.4</v>
          </cell>
          <cell r="U213">
            <v>509.16</v>
          </cell>
          <cell r="V213">
            <v>23.862631578947369</v>
          </cell>
          <cell r="W213">
            <v>4198.4226315789474</v>
          </cell>
          <cell r="X213">
            <v>3665.4</v>
          </cell>
          <cell r="Y213">
            <v>509.16</v>
          </cell>
          <cell r="Z213">
            <v>23.862631578947369</v>
          </cell>
          <cell r="AA213">
            <v>4198.4226315789474</v>
          </cell>
          <cell r="AB213">
            <v>3665.4</v>
          </cell>
          <cell r="AC213">
            <v>509.16</v>
          </cell>
          <cell r="AD213">
            <v>23.862631578947369</v>
          </cell>
          <cell r="AE213">
            <v>4198.4226315789474</v>
          </cell>
          <cell r="AF213">
            <v>3665.4</v>
          </cell>
          <cell r="AG213">
            <v>509.16</v>
          </cell>
          <cell r="AH213">
            <v>23.862631578947369</v>
          </cell>
          <cell r="AI213">
            <v>4198.4226315789474</v>
          </cell>
          <cell r="AJ213">
            <v>3665.4</v>
          </cell>
          <cell r="AK213">
            <v>509.16</v>
          </cell>
          <cell r="AL213">
            <v>23.862631578947369</v>
          </cell>
          <cell r="AM213">
            <v>4198.4226315789474</v>
          </cell>
          <cell r="AN213">
            <v>3665.4</v>
          </cell>
          <cell r="AO213">
            <v>509.16</v>
          </cell>
          <cell r="AP213">
            <v>23.862631578947369</v>
          </cell>
          <cell r="AQ213">
            <v>4198.4226315789474</v>
          </cell>
          <cell r="AR213">
            <v>3665.4</v>
          </cell>
          <cell r="AS213">
            <v>509.16</v>
          </cell>
          <cell r="AT213">
            <v>23.862631578947369</v>
          </cell>
          <cell r="AU213">
            <v>4198.4226315789474</v>
          </cell>
          <cell r="AV213">
            <v>3665.4</v>
          </cell>
          <cell r="AW213">
            <v>509.16</v>
          </cell>
          <cell r="AX213">
            <v>23.862631578947369</v>
          </cell>
          <cell r="AY213">
            <v>4198.4226315789474</v>
          </cell>
          <cell r="AZ213">
            <v>3665.4</v>
          </cell>
          <cell r="BA213">
            <v>509.16</v>
          </cell>
          <cell r="BB213">
            <v>23.862631578947369</v>
          </cell>
          <cell r="BC213">
            <v>4198.4226315789474</v>
          </cell>
          <cell r="BD213">
            <v>43984.80000000001</v>
          </cell>
          <cell r="BE213">
            <v>6109.9199999999992</v>
          </cell>
          <cell r="BF213">
            <v>286.35157894736841</v>
          </cell>
          <cell r="BG213">
            <v>50381.071578947376</v>
          </cell>
          <cell r="BH213">
            <v>59449.66</v>
          </cell>
          <cell r="BU213">
            <v>0</v>
          </cell>
        </row>
        <row r="214">
          <cell r="A214" t="str">
            <v>Краснофлотцев59</v>
          </cell>
          <cell r="B214" t="str">
            <v>Краснофлотцев</v>
          </cell>
          <cell r="C214">
            <v>59</v>
          </cell>
          <cell r="E214">
            <v>2369.1</v>
          </cell>
          <cell r="K214">
            <v>0</v>
          </cell>
          <cell r="O214">
            <v>0</v>
          </cell>
          <cell r="S214">
            <v>0</v>
          </cell>
          <cell r="W214">
            <v>0</v>
          </cell>
          <cell r="AA214">
            <v>0</v>
          </cell>
          <cell r="AE214">
            <v>0</v>
          </cell>
          <cell r="AI214">
            <v>0</v>
          </cell>
          <cell r="AM214">
            <v>0</v>
          </cell>
          <cell r="AQ214">
            <v>0</v>
          </cell>
          <cell r="AU214">
            <v>0</v>
          </cell>
          <cell r="AY214">
            <v>0</v>
          </cell>
          <cell r="BC214">
            <v>0</v>
          </cell>
          <cell r="BH214">
            <v>0</v>
          </cell>
          <cell r="BU214">
            <v>0</v>
          </cell>
        </row>
        <row r="215">
          <cell r="A215" t="str">
            <v>Краснофлотцев61</v>
          </cell>
          <cell r="B215" t="str">
            <v>Краснофлотцев</v>
          </cell>
          <cell r="C215">
            <v>61</v>
          </cell>
          <cell r="E215">
            <v>1204.4000000000001</v>
          </cell>
          <cell r="K215">
            <v>0</v>
          </cell>
          <cell r="O215">
            <v>0</v>
          </cell>
          <cell r="S215">
            <v>0</v>
          </cell>
          <cell r="W215">
            <v>0</v>
          </cell>
          <cell r="AA215">
            <v>0</v>
          </cell>
          <cell r="AE215">
            <v>0</v>
          </cell>
          <cell r="AI215">
            <v>0</v>
          </cell>
          <cell r="AM215">
            <v>0</v>
          </cell>
          <cell r="AQ215">
            <v>0</v>
          </cell>
          <cell r="AU215">
            <v>0</v>
          </cell>
          <cell r="AY215">
            <v>0</v>
          </cell>
          <cell r="BC215">
            <v>0</v>
          </cell>
          <cell r="BH215">
            <v>0</v>
          </cell>
          <cell r="BU215">
            <v>0</v>
          </cell>
        </row>
        <row r="216">
          <cell r="A216" t="str">
            <v>Краснофлотцев67</v>
          </cell>
          <cell r="B216" t="str">
            <v>Краснофлотцев</v>
          </cell>
          <cell r="C216">
            <v>67</v>
          </cell>
          <cell r="E216">
            <v>3856.4</v>
          </cell>
          <cell r="F216">
            <v>7782.9</v>
          </cell>
          <cell r="G216">
            <v>1018.32</v>
          </cell>
          <cell r="H216">
            <v>7118.79</v>
          </cell>
          <cell r="I216">
            <v>936.2</v>
          </cell>
          <cell r="J216">
            <v>47.725263157894737</v>
          </cell>
          <cell r="K216">
            <v>8102.7152631578947</v>
          </cell>
          <cell r="L216">
            <v>7782.9</v>
          </cell>
          <cell r="M216">
            <v>1018.32</v>
          </cell>
          <cell r="N216">
            <v>47.725263157894737</v>
          </cell>
          <cell r="O216">
            <v>8848.9452631578934</v>
          </cell>
          <cell r="P216">
            <v>7782.9</v>
          </cell>
          <cell r="Q216">
            <v>1018.32</v>
          </cell>
          <cell r="R216">
            <v>47.725263157894737</v>
          </cell>
          <cell r="S216">
            <v>8848.9452631578934</v>
          </cell>
          <cell r="T216">
            <v>7782.9</v>
          </cell>
          <cell r="U216">
            <v>1018.32</v>
          </cell>
          <cell r="V216">
            <v>47.725263157894737</v>
          </cell>
          <cell r="W216">
            <v>8848.9452631578934</v>
          </cell>
          <cell r="X216">
            <v>7782.9</v>
          </cell>
          <cell r="Y216">
            <v>1018.32</v>
          </cell>
          <cell r="Z216">
            <v>47.725263157894737</v>
          </cell>
          <cell r="AA216">
            <v>8848.9452631578934</v>
          </cell>
          <cell r="AB216">
            <v>7782.9</v>
          </cell>
          <cell r="AC216">
            <v>1018.32</v>
          </cell>
          <cell r="AD216">
            <v>47.725263157894737</v>
          </cell>
          <cell r="AE216">
            <v>8848.9452631578934</v>
          </cell>
          <cell r="AF216">
            <v>7782.9</v>
          </cell>
          <cell r="AG216">
            <v>1018.32</v>
          </cell>
          <cell r="AH216">
            <v>47.725263157894737</v>
          </cell>
          <cell r="AI216">
            <v>8848.9452631578934</v>
          </cell>
          <cell r="AJ216">
            <v>7782.9</v>
          </cell>
          <cell r="AK216">
            <v>1018.32</v>
          </cell>
          <cell r="AL216">
            <v>47.725263157894737</v>
          </cell>
          <cell r="AM216">
            <v>8848.9452631578934</v>
          </cell>
          <cell r="AN216">
            <v>7508.4</v>
          </cell>
          <cell r="AO216">
            <v>984.38000000000011</v>
          </cell>
          <cell r="AP216">
            <v>47.725263157894737</v>
          </cell>
          <cell r="AQ216">
            <v>8540.5052631578928</v>
          </cell>
          <cell r="AR216">
            <v>7782.9</v>
          </cell>
          <cell r="AS216">
            <v>1018.32</v>
          </cell>
          <cell r="AT216">
            <v>47.725263157894737</v>
          </cell>
          <cell r="AU216">
            <v>8848.9452631578934</v>
          </cell>
          <cell r="AV216">
            <v>7782.9</v>
          </cell>
          <cell r="AW216">
            <v>1018.32</v>
          </cell>
          <cell r="AX216">
            <v>47.725263157894737</v>
          </cell>
          <cell r="AY216">
            <v>8848.9452631578934</v>
          </cell>
          <cell r="AZ216">
            <v>7650.08</v>
          </cell>
          <cell r="BA216">
            <v>1001.9000000000001</v>
          </cell>
          <cell r="BB216">
            <v>47.725263157894737</v>
          </cell>
          <cell r="BC216">
            <v>8699.7052631578936</v>
          </cell>
          <cell r="BD216">
            <v>92323.369999999981</v>
          </cell>
          <cell r="BE216">
            <v>12087.36</v>
          </cell>
          <cell r="BF216">
            <v>572.70315789473682</v>
          </cell>
          <cell r="BG216">
            <v>104983.43315789472</v>
          </cell>
          <cell r="BH216">
            <v>123880.45</v>
          </cell>
          <cell r="BU216">
            <v>0</v>
          </cell>
        </row>
        <row r="217">
          <cell r="A217" t="str">
            <v>Краснофлотцев79</v>
          </cell>
          <cell r="B217" t="str">
            <v>Краснофлотцев</v>
          </cell>
          <cell r="C217">
            <v>79</v>
          </cell>
          <cell r="E217">
            <v>396.71</v>
          </cell>
          <cell r="K217">
            <v>0</v>
          </cell>
          <cell r="O217">
            <v>0</v>
          </cell>
          <cell r="S217">
            <v>0</v>
          </cell>
          <cell r="W217">
            <v>0</v>
          </cell>
          <cell r="AA217">
            <v>0</v>
          </cell>
          <cell r="AE217">
            <v>0</v>
          </cell>
          <cell r="AI217">
            <v>0</v>
          </cell>
          <cell r="AM217">
            <v>0</v>
          </cell>
          <cell r="AQ217">
            <v>0</v>
          </cell>
          <cell r="AU217">
            <v>0</v>
          </cell>
          <cell r="AY217">
            <v>0</v>
          </cell>
          <cell r="BC217">
            <v>0</v>
          </cell>
          <cell r="BH217">
            <v>0</v>
          </cell>
          <cell r="BU217">
            <v>0</v>
          </cell>
        </row>
        <row r="218">
          <cell r="A218" t="str">
            <v>Краснофлотцев81</v>
          </cell>
          <cell r="B218" t="str">
            <v>Краснофлотцев</v>
          </cell>
          <cell r="C218">
            <v>81</v>
          </cell>
          <cell r="E218">
            <v>506.48</v>
          </cell>
          <cell r="K218">
            <v>0</v>
          </cell>
          <cell r="O218">
            <v>0</v>
          </cell>
          <cell r="S218">
            <v>0</v>
          </cell>
          <cell r="W218">
            <v>0</v>
          </cell>
          <cell r="AA218">
            <v>0</v>
          </cell>
          <cell r="AE218">
            <v>0</v>
          </cell>
          <cell r="AI218">
            <v>0</v>
          </cell>
          <cell r="AM218">
            <v>0</v>
          </cell>
          <cell r="AQ218">
            <v>0</v>
          </cell>
          <cell r="AU218">
            <v>0</v>
          </cell>
          <cell r="AY218">
            <v>0</v>
          </cell>
          <cell r="BC218">
            <v>0</v>
          </cell>
          <cell r="BH218">
            <v>0</v>
          </cell>
          <cell r="BU218">
            <v>0</v>
          </cell>
        </row>
        <row r="219">
          <cell r="A219" t="str">
            <v>Краснофлотцев83</v>
          </cell>
          <cell r="B219" t="str">
            <v>Краснофлотцев</v>
          </cell>
          <cell r="C219">
            <v>83</v>
          </cell>
          <cell r="E219">
            <v>499.1</v>
          </cell>
          <cell r="K219">
            <v>0</v>
          </cell>
          <cell r="O219">
            <v>0</v>
          </cell>
          <cell r="S219">
            <v>0</v>
          </cell>
          <cell r="W219">
            <v>0</v>
          </cell>
          <cell r="AA219">
            <v>0</v>
          </cell>
          <cell r="AE219">
            <v>0</v>
          </cell>
          <cell r="AI219">
            <v>0</v>
          </cell>
          <cell r="AM219">
            <v>0</v>
          </cell>
          <cell r="AQ219">
            <v>0</v>
          </cell>
          <cell r="AU219">
            <v>0</v>
          </cell>
          <cell r="AY219">
            <v>0</v>
          </cell>
          <cell r="BC219">
            <v>0</v>
          </cell>
          <cell r="BH219">
            <v>0</v>
          </cell>
          <cell r="BU219">
            <v>0</v>
          </cell>
        </row>
        <row r="220">
          <cell r="A220" t="str">
            <v>Красных командиров75</v>
          </cell>
          <cell r="B220" t="str">
            <v>Красных командиров</v>
          </cell>
          <cell r="C220">
            <v>75</v>
          </cell>
          <cell r="E220">
            <v>7298.23</v>
          </cell>
          <cell r="K220">
            <v>0</v>
          </cell>
          <cell r="O220">
            <v>0</v>
          </cell>
          <cell r="S220">
            <v>0</v>
          </cell>
          <cell r="W220">
            <v>0</v>
          </cell>
          <cell r="AA220">
            <v>0</v>
          </cell>
          <cell r="AE220">
            <v>0</v>
          </cell>
          <cell r="AI220">
            <v>0</v>
          </cell>
          <cell r="AM220">
            <v>0</v>
          </cell>
          <cell r="AQ220">
            <v>0</v>
          </cell>
          <cell r="AU220">
            <v>0</v>
          </cell>
          <cell r="AY220">
            <v>0</v>
          </cell>
          <cell r="BC220">
            <v>0</v>
          </cell>
          <cell r="BH220">
            <v>0</v>
          </cell>
          <cell r="BI220">
            <v>14914</v>
          </cell>
          <cell r="BJ220">
            <v>14914</v>
          </cell>
          <cell r="BK220">
            <v>14914</v>
          </cell>
          <cell r="BL220">
            <v>14914</v>
          </cell>
          <cell r="BM220">
            <v>14914</v>
          </cell>
          <cell r="BN220">
            <v>14914</v>
          </cell>
          <cell r="BO220">
            <v>14914</v>
          </cell>
          <cell r="BP220">
            <v>14914</v>
          </cell>
          <cell r="BQ220">
            <v>14914</v>
          </cell>
          <cell r="BR220">
            <v>14541.15</v>
          </cell>
          <cell r="BS220">
            <v>14541.15</v>
          </cell>
          <cell r="BT220">
            <v>14914</v>
          </cell>
          <cell r="BU220">
            <v>178222.3</v>
          </cell>
        </row>
        <row r="221">
          <cell r="A221" t="str">
            <v>Красных командиров126</v>
          </cell>
          <cell r="B221" t="str">
            <v>Красных командиров</v>
          </cell>
          <cell r="C221">
            <v>126</v>
          </cell>
          <cell r="E221">
            <v>740.8</v>
          </cell>
          <cell r="K221">
            <v>0</v>
          </cell>
          <cell r="O221">
            <v>0</v>
          </cell>
          <cell r="S221">
            <v>0</v>
          </cell>
          <cell r="W221">
            <v>0</v>
          </cell>
          <cell r="AA221">
            <v>0</v>
          </cell>
          <cell r="AE221">
            <v>0</v>
          </cell>
          <cell r="AI221">
            <v>0</v>
          </cell>
          <cell r="AM221">
            <v>0</v>
          </cell>
          <cell r="AQ221">
            <v>0</v>
          </cell>
          <cell r="AU221">
            <v>0</v>
          </cell>
          <cell r="AY221">
            <v>0</v>
          </cell>
          <cell r="BC221">
            <v>0</v>
          </cell>
          <cell r="BH221">
            <v>0</v>
          </cell>
          <cell r="BU221">
            <v>0</v>
          </cell>
        </row>
        <row r="222">
          <cell r="A222" t="str">
            <v>Красных командиров128</v>
          </cell>
          <cell r="B222" t="str">
            <v>Красных командиров</v>
          </cell>
          <cell r="C222">
            <v>128</v>
          </cell>
          <cell r="E222">
            <v>736.34</v>
          </cell>
          <cell r="K222">
            <v>0</v>
          </cell>
          <cell r="O222">
            <v>0</v>
          </cell>
          <cell r="S222">
            <v>0</v>
          </cell>
          <cell r="W222">
            <v>0</v>
          </cell>
          <cell r="AA222">
            <v>0</v>
          </cell>
          <cell r="AE222">
            <v>0</v>
          </cell>
          <cell r="AI222">
            <v>0</v>
          </cell>
          <cell r="AM222">
            <v>0</v>
          </cell>
          <cell r="AQ222">
            <v>0</v>
          </cell>
          <cell r="AU222">
            <v>0</v>
          </cell>
          <cell r="AY222">
            <v>0</v>
          </cell>
          <cell r="BC222">
            <v>0</v>
          </cell>
          <cell r="BH222">
            <v>0</v>
          </cell>
          <cell r="BU222">
            <v>0</v>
          </cell>
        </row>
        <row r="223">
          <cell r="A223" t="str">
            <v>Красных командиров130</v>
          </cell>
          <cell r="B223" t="str">
            <v>Красных командиров</v>
          </cell>
          <cell r="C223">
            <v>130</v>
          </cell>
          <cell r="E223">
            <v>728</v>
          </cell>
          <cell r="K223">
            <v>0</v>
          </cell>
          <cell r="O223">
            <v>0</v>
          </cell>
          <cell r="S223">
            <v>0</v>
          </cell>
          <cell r="W223">
            <v>0</v>
          </cell>
          <cell r="AA223">
            <v>0</v>
          </cell>
          <cell r="AE223">
            <v>0</v>
          </cell>
          <cell r="AI223">
            <v>0</v>
          </cell>
          <cell r="AM223">
            <v>0</v>
          </cell>
          <cell r="AQ223">
            <v>0</v>
          </cell>
          <cell r="AU223">
            <v>0</v>
          </cell>
          <cell r="AY223">
            <v>0</v>
          </cell>
          <cell r="BC223">
            <v>0</v>
          </cell>
          <cell r="BH223">
            <v>0</v>
          </cell>
          <cell r="BU223">
            <v>0</v>
          </cell>
        </row>
        <row r="224">
          <cell r="A224" t="str">
            <v>Красных командиров39</v>
          </cell>
          <cell r="B224" t="str">
            <v>Красных командиров</v>
          </cell>
          <cell r="C224">
            <v>39</v>
          </cell>
          <cell r="E224">
            <v>534.29999999999995</v>
          </cell>
          <cell r="K224">
            <v>0</v>
          </cell>
          <cell r="O224">
            <v>0</v>
          </cell>
          <cell r="S224">
            <v>0</v>
          </cell>
          <cell r="W224">
            <v>0</v>
          </cell>
          <cell r="AA224">
            <v>0</v>
          </cell>
          <cell r="AE224">
            <v>0</v>
          </cell>
          <cell r="AI224">
            <v>0</v>
          </cell>
          <cell r="AM224">
            <v>0</v>
          </cell>
          <cell r="AQ224">
            <v>0</v>
          </cell>
          <cell r="AU224">
            <v>0</v>
          </cell>
          <cell r="AY224">
            <v>0</v>
          </cell>
          <cell r="BC224">
            <v>0</v>
          </cell>
          <cell r="BH224">
            <v>0</v>
          </cell>
          <cell r="BU224">
            <v>0</v>
          </cell>
        </row>
        <row r="225">
          <cell r="A225" t="str">
            <v>Красных командиров39а</v>
          </cell>
          <cell r="B225" t="str">
            <v>Красных командиров</v>
          </cell>
          <cell r="C225">
            <v>39</v>
          </cell>
          <cell r="D225" t="str">
            <v>а</v>
          </cell>
          <cell r="E225">
            <v>254.6</v>
          </cell>
          <cell r="K225">
            <v>0</v>
          </cell>
          <cell r="O225">
            <v>0</v>
          </cell>
          <cell r="S225">
            <v>0</v>
          </cell>
          <cell r="W225">
            <v>0</v>
          </cell>
          <cell r="AA225">
            <v>0</v>
          </cell>
          <cell r="AE225">
            <v>0</v>
          </cell>
          <cell r="AI225">
            <v>0</v>
          </cell>
          <cell r="AM225">
            <v>0</v>
          </cell>
          <cell r="AQ225">
            <v>0</v>
          </cell>
          <cell r="AU225">
            <v>0</v>
          </cell>
          <cell r="AY225">
            <v>0</v>
          </cell>
          <cell r="BC225">
            <v>0</v>
          </cell>
          <cell r="BH225">
            <v>0</v>
          </cell>
          <cell r="BU225">
            <v>0</v>
          </cell>
        </row>
        <row r="226">
          <cell r="A226" t="str">
            <v>Красных командиров43</v>
          </cell>
          <cell r="B226" t="str">
            <v>Красных командиров</v>
          </cell>
          <cell r="C226">
            <v>43</v>
          </cell>
          <cell r="E226">
            <v>489.5</v>
          </cell>
          <cell r="K226">
            <v>0</v>
          </cell>
          <cell r="O226">
            <v>0</v>
          </cell>
          <cell r="S226">
            <v>0</v>
          </cell>
          <cell r="W226">
            <v>0</v>
          </cell>
          <cell r="AA226">
            <v>0</v>
          </cell>
          <cell r="AE226">
            <v>0</v>
          </cell>
          <cell r="AI226">
            <v>0</v>
          </cell>
          <cell r="AM226">
            <v>0</v>
          </cell>
          <cell r="AQ226">
            <v>0</v>
          </cell>
          <cell r="AU226">
            <v>0</v>
          </cell>
          <cell r="AY226">
            <v>0</v>
          </cell>
          <cell r="BC226">
            <v>0</v>
          </cell>
          <cell r="BH226">
            <v>0</v>
          </cell>
          <cell r="BU226">
            <v>0</v>
          </cell>
        </row>
        <row r="227">
          <cell r="A227" t="str">
            <v>Красных командиров76</v>
          </cell>
          <cell r="B227" t="str">
            <v>Красных командиров</v>
          </cell>
          <cell r="C227">
            <v>76</v>
          </cell>
          <cell r="E227">
            <v>370.1</v>
          </cell>
          <cell r="K227">
            <v>0</v>
          </cell>
          <cell r="O227">
            <v>0</v>
          </cell>
          <cell r="S227">
            <v>0</v>
          </cell>
          <cell r="W227">
            <v>0</v>
          </cell>
          <cell r="AA227">
            <v>0</v>
          </cell>
          <cell r="AE227">
            <v>0</v>
          </cell>
          <cell r="AI227">
            <v>0</v>
          </cell>
          <cell r="AM227">
            <v>0</v>
          </cell>
          <cell r="AQ227">
            <v>0</v>
          </cell>
          <cell r="AU227">
            <v>0</v>
          </cell>
          <cell r="AY227">
            <v>0</v>
          </cell>
          <cell r="BC227">
            <v>0</v>
          </cell>
          <cell r="BH227">
            <v>0</v>
          </cell>
          <cell r="BU227">
            <v>0</v>
          </cell>
        </row>
        <row r="228">
          <cell r="A228" t="str">
            <v>Красных командиров78</v>
          </cell>
          <cell r="B228" t="str">
            <v>Красных командиров</v>
          </cell>
          <cell r="C228">
            <v>78</v>
          </cell>
          <cell r="E228">
            <v>379.6</v>
          </cell>
          <cell r="K228">
            <v>0</v>
          </cell>
          <cell r="O228">
            <v>0</v>
          </cell>
          <cell r="S228">
            <v>0</v>
          </cell>
          <cell r="W228">
            <v>0</v>
          </cell>
          <cell r="AA228">
            <v>0</v>
          </cell>
          <cell r="AE228">
            <v>0</v>
          </cell>
          <cell r="AI228">
            <v>0</v>
          </cell>
          <cell r="AM228">
            <v>0</v>
          </cell>
          <cell r="AQ228">
            <v>0</v>
          </cell>
          <cell r="AU228">
            <v>0</v>
          </cell>
          <cell r="AY228">
            <v>0</v>
          </cell>
          <cell r="BC228">
            <v>0</v>
          </cell>
          <cell r="BH228">
            <v>0</v>
          </cell>
          <cell r="BU228">
            <v>0</v>
          </cell>
        </row>
        <row r="229">
          <cell r="A229" t="str">
            <v>Красных командиров80</v>
          </cell>
          <cell r="B229" t="str">
            <v>Красных командиров</v>
          </cell>
          <cell r="C229">
            <v>80</v>
          </cell>
          <cell r="E229">
            <v>381.5</v>
          </cell>
          <cell r="K229">
            <v>0</v>
          </cell>
          <cell r="O229">
            <v>0</v>
          </cell>
          <cell r="S229">
            <v>0</v>
          </cell>
          <cell r="W229">
            <v>0</v>
          </cell>
          <cell r="AA229">
            <v>0</v>
          </cell>
          <cell r="AE229">
            <v>0</v>
          </cell>
          <cell r="AI229">
            <v>0</v>
          </cell>
          <cell r="AM229">
            <v>0</v>
          </cell>
          <cell r="AQ229">
            <v>0</v>
          </cell>
          <cell r="AU229">
            <v>0</v>
          </cell>
          <cell r="AY229">
            <v>0</v>
          </cell>
          <cell r="BC229">
            <v>0</v>
          </cell>
          <cell r="BH229">
            <v>0</v>
          </cell>
          <cell r="BU229">
            <v>0</v>
          </cell>
        </row>
        <row r="230">
          <cell r="A230" t="str">
            <v>Красных командиров82</v>
          </cell>
          <cell r="B230" t="str">
            <v>Красных командиров</v>
          </cell>
          <cell r="C230">
            <v>82</v>
          </cell>
          <cell r="E230">
            <v>372.1</v>
          </cell>
          <cell r="K230">
            <v>0</v>
          </cell>
          <cell r="O230">
            <v>0</v>
          </cell>
          <cell r="S230">
            <v>0</v>
          </cell>
          <cell r="W230">
            <v>0</v>
          </cell>
          <cell r="AA230">
            <v>0</v>
          </cell>
          <cell r="AE230">
            <v>0</v>
          </cell>
          <cell r="AI230">
            <v>0</v>
          </cell>
          <cell r="AM230">
            <v>0</v>
          </cell>
          <cell r="AQ230">
            <v>0</v>
          </cell>
          <cell r="AU230">
            <v>0</v>
          </cell>
          <cell r="AY230">
            <v>0</v>
          </cell>
          <cell r="BC230">
            <v>0</v>
          </cell>
          <cell r="BH230">
            <v>0</v>
          </cell>
          <cell r="BU230">
            <v>0</v>
          </cell>
        </row>
        <row r="231">
          <cell r="A231" t="str">
            <v>Красных командиров84</v>
          </cell>
          <cell r="B231" t="str">
            <v>Красных командиров</v>
          </cell>
          <cell r="C231">
            <v>84</v>
          </cell>
          <cell r="E231">
            <v>371.9</v>
          </cell>
          <cell r="K231">
            <v>0</v>
          </cell>
          <cell r="O231">
            <v>0</v>
          </cell>
          <cell r="S231">
            <v>0</v>
          </cell>
          <cell r="W231">
            <v>0</v>
          </cell>
          <cell r="AA231">
            <v>0</v>
          </cell>
          <cell r="AE231">
            <v>0</v>
          </cell>
          <cell r="AI231">
            <v>0</v>
          </cell>
          <cell r="AM231">
            <v>0</v>
          </cell>
          <cell r="AQ231">
            <v>0</v>
          </cell>
          <cell r="AU231">
            <v>0</v>
          </cell>
          <cell r="AY231">
            <v>0</v>
          </cell>
          <cell r="BC231">
            <v>0</v>
          </cell>
          <cell r="BH231">
            <v>0</v>
          </cell>
          <cell r="BU231">
            <v>0</v>
          </cell>
        </row>
        <row r="232">
          <cell r="A232" t="str">
            <v>Лобкова127</v>
          </cell>
          <cell r="B232" t="str">
            <v>Лобкова</v>
          </cell>
          <cell r="C232">
            <v>127</v>
          </cell>
          <cell r="E232">
            <v>759.1</v>
          </cell>
          <cell r="K232">
            <v>0</v>
          </cell>
          <cell r="O232">
            <v>0</v>
          </cell>
          <cell r="S232">
            <v>0</v>
          </cell>
          <cell r="W232">
            <v>0</v>
          </cell>
          <cell r="AA232">
            <v>0</v>
          </cell>
          <cell r="AE232">
            <v>0</v>
          </cell>
          <cell r="AI232">
            <v>0</v>
          </cell>
          <cell r="AM232">
            <v>0</v>
          </cell>
          <cell r="AQ232">
            <v>0</v>
          </cell>
          <cell r="AU232">
            <v>0</v>
          </cell>
          <cell r="AY232">
            <v>0</v>
          </cell>
          <cell r="BC232">
            <v>0</v>
          </cell>
          <cell r="BH232">
            <v>0</v>
          </cell>
          <cell r="BU232">
            <v>0</v>
          </cell>
        </row>
        <row r="233">
          <cell r="A233" t="str">
            <v>Лобкова129</v>
          </cell>
          <cell r="B233" t="str">
            <v>Лобкова</v>
          </cell>
          <cell r="C233">
            <v>129</v>
          </cell>
          <cell r="E233">
            <v>729.7</v>
          </cell>
          <cell r="K233">
            <v>0</v>
          </cell>
          <cell r="O233">
            <v>0</v>
          </cell>
          <cell r="S233">
            <v>0</v>
          </cell>
          <cell r="W233">
            <v>0</v>
          </cell>
          <cell r="AA233">
            <v>0</v>
          </cell>
          <cell r="AE233">
            <v>0</v>
          </cell>
          <cell r="AI233">
            <v>0</v>
          </cell>
          <cell r="AM233">
            <v>0</v>
          </cell>
          <cell r="AQ233">
            <v>0</v>
          </cell>
          <cell r="AU233">
            <v>0</v>
          </cell>
          <cell r="AY233">
            <v>0</v>
          </cell>
          <cell r="BC233">
            <v>0</v>
          </cell>
          <cell r="BH233">
            <v>0</v>
          </cell>
          <cell r="BU233">
            <v>0</v>
          </cell>
        </row>
        <row r="234">
          <cell r="A234" t="str">
            <v>Лобкова131</v>
          </cell>
          <cell r="B234" t="str">
            <v>Лобкова</v>
          </cell>
          <cell r="C234">
            <v>131</v>
          </cell>
          <cell r="E234">
            <v>919.8</v>
          </cell>
          <cell r="K234">
            <v>0</v>
          </cell>
          <cell r="O234">
            <v>0</v>
          </cell>
          <cell r="S234">
            <v>0</v>
          </cell>
          <cell r="W234">
            <v>0</v>
          </cell>
          <cell r="AA234">
            <v>0</v>
          </cell>
          <cell r="AE234">
            <v>0</v>
          </cell>
          <cell r="AI234">
            <v>0</v>
          </cell>
          <cell r="AM234">
            <v>0</v>
          </cell>
          <cell r="AQ234">
            <v>0</v>
          </cell>
          <cell r="AU234">
            <v>0</v>
          </cell>
          <cell r="AY234">
            <v>0</v>
          </cell>
          <cell r="BC234">
            <v>0</v>
          </cell>
          <cell r="BH234">
            <v>0</v>
          </cell>
          <cell r="BU234">
            <v>0</v>
          </cell>
        </row>
        <row r="235">
          <cell r="A235" t="str">
            <v>Лобкова74</v>
          </cell>
          <cell r="B235" t="str">
            <v>Лобкова</v>
          </cell>
          <cell r="C235">
            <v>74</v>
          </cell>
          <cell r="E235">
            <v>760.67</v>
          </cell>
          <cell r="K235">
            <v>0</v>
          </cell>
          <cell r="O235">
            <v>0</v>
          </cell>
          <cell r="S235">
            <v>0</v>
          </cell>
          <cell r="W235">
            <v>0</v>
          </cell>
          <cell r="AA235">
            <v>0</v>
          </cell>
          <cell r="AE235">
            <v>0</v>
          </cell>
          <cell r="AI235">
            <v>0</v>
          </cell>
          <cell r="AM235">
            <v>0</v>
          </cell>
          <cell r="AQ235">
            <v>0</v>
          </cell>
          <cell r="AU235">
            <v>0</v>
          </cell>
          <cell r="AY235">
            <v>0</v>
          </cell>
          <cell r="BC235">
            <v>0</v>
          </cell>
          <cell r="BH235">
            <v>0</v>
          </cell>
          <cell r="BU235">
            <v>0</v>
          </cell>
        </row>
        <row r="236">
          <cell r="A236" t="str">
            <v>Лобкова74а</v>
          </cell>
          <cell r="B236" t="str">
            <v>Лобкова</v>
          </cell>
          <cell r="C236">
            <v>74</v>
          </cell>
          <cell r="D236" t="str">
            <v>а</v>
          </cell>
          <cell r="E236">
            <v>406</v>
          </cell>
          <cell r="K236">
            <v>0</v>
          </cell>
          <cell r="O236">
            <v>0</v>
          </cell>
          <cell r="S236">
            <v>0</v>
          </cell>
          <cell r="W236">
            <v>0</v>
          </cell>
          <cell r="AA236">
            <v>0</v>
          </cell>
          <cell r="AE236">
            <v>0</v>
          </cell>
          <cell r="AI236">
            <v>0</v>
          </cell>
          <cell r="AM236">
            <v>0</v>
          </cell>
          <cell r="AQ236">
            <v>0</v>
          </cell>
          <cell r="AU236">
            <v>0</v>
          </cell>
          <cell r="AY236">
            <v>0</v>
          </cell>
          <cell r="BC236">
            <v>0</v>
          </cell>
          <cell r="BH236">
            <v>0</v>
          </cell>
          <cell r="BU236">
            <v>0</v>
          </cell>
        </row>
        <row r="237">
          <cell r="A237" t="str">
            <v>Лобкова76</v>
          </cell>
          <cell r="B237" t="str">
            <v>Лобкова</v>
          </cell>
          <cell r="C237">
            <v>76</v>
          </cell>
          <cell r="E237">
            <v>737.8</v>
          </cell>
          <cell r="K237">
            <v>0</v>
          </cell>
          <cell r="O237">
            <v>0</v>
          </cell>
          <cell r="S237">
            <v>0</v>
          </cell>
          <cell r="W237">
            <v>0</v>
          </cell>
          <cell r="AA237">
            <v>0</v>
          </cell>
          <cell r="AE237">
            <v>0</v>
          </cell>
          <cell r="AI237">
            <v>0</v>
          </cell>
          <cell r="AM237">
            <v>0</v>
          </cell>
          <cell r="AQ237">
            <v>0</v>
          </cell>
          <cell r="AU237">
            <v>0</v>
          </cell>
          <cell r="AY237">
            <v>0</v>
          </cell>
          <cell r="BC237">
            <v>0</v>
          </cell>
          <cell r="BH237">
            <v>0</v>
          </cell>
          <cell r="BU237">
            <v>0</v>
          </cell>
        </row>
        <row r="238">
          <cell r="A238" t="str">
            <v>Лобкова76а</v>
          </cell>
          <cell r="B238" t="str">
            <v>Лобкова</v>
          </cell>
          <cell r="C238">
            <v>76</v>
          </cell>
          <cell r="D238" t="str">
            <v>а</v>
          </cell>
          <cell r="E238">
            <v>747.4</v>
          </cell>
          <cell r="K238">
            <v>0</v>
          </cell>
          <cell r="O238">
            <v>0</v>
          </cell>
          <cell r="S238">
            <v>0</v>
          </cell>
          <cell r="W238">
            <v>0</v>
          </cell>
          <cell r="AA238">
            <v>0</v>
          </cell>
          <cell r="AE238">
            <v>0</v>
          </cell>
          <cell r="AI238">
            <v>0</v>
          </cell>
          <cell r="AM238">
            <v>0</v>
          </cell>
          <cell r="AQ238">
            <v>0</v>
          </cell>
          <cell r="AU238">
            <v>0</v>
          </cell>
          <cell r="AY238">
            <v>0</v>
          </cell>
          <cell r="BC238">
            <v>0</v>
          </cell>
          <cell r="BH238">
            <v>0</v>
          </cell>
          <cell r="BU238">
            <v>0</v>
          </cell>
        </row>
        <row r="239">
          <cell r="A239" t="str">
            <v>Лобкова78</v>
          </cell>
          <cell r="B239" t="str">
            <v>Лобкова</v>
          </cell>
          <cell r="C239">
            <v>78</v>
          </cell>
          <cell r="E239">
            <v>376.4</v>
          </cell>
          <cell r="K239">
            <v>0</v>
          </cell>
          <cell r="O239">
            <v>0</v>
          </cell>
          <cell r="S239">
            <v>0</v>
          </cell>
          <cell r="W239">
            <v>0</v>
          </cell>
          <cell r="AA239">
            <v>0</v>
          </cell>
          <cell r="AE239">
            <v>0</v>
          </cell>
          <cell r="AI239">
            <v>0</v>
          </cell>
          <cell r="AM239">
            <v>0</v>
          </cell>
          <cell r="AQ239">
            <v>0</v>
          </cell>
          <cell r="AU239">
            <v>0</v>
          </cell>
          <cell r="AY239">
            <v>0</v>
          </cell>
          <cell r="BC239">
            <v>0</v>
          </cell>
          <cell r="BH239">
            <v>0</v>
          </cell>
          <cell r="BU239">
            <v>0</v>
          </cell>
        </row>
        <row r="240">
          <cell r="A240" t="str">
            <v>Лобкова78а</v>
          </cell>
          <cell r="B240" t="str">
            <v>Лобкова</v>
          </cell>
          <cell r="C240">
            <v>78</v>
          </cell>
          <cell r="D240" t="str">
            <v>а</v>
          </cell>
          <cell r="E240">
            <v>380.4</v>
          </cell>
          <cell r="K240">
            <v>0</v>
          </cell>
          <cell r="O240">
            <v>0</v>
          </cell>
          <cell r="S240">
            <v>0</v>
          </cell>
          <cell r="W240">
            <v>0</v>
          </cell>
          <cell r="AA240">
            <v>0</v>
          </cell>
          <cell r="AE240">
            <v>0</v>
          </cell>
          <cell r="AI240">
            <v>0</v>
          </cell>
          <cell r="AM240">
            <v>0</v>
          </cell>
          <cell r="AQ240">
            <v>0</v>
          </cell>
          <cell r="AU240">
            <v>0</v>
          </cell>
          <cell r="AY240">
            <v>0</v>
          </cell>
          <cell r="BC240">
            <v>0</v>
          </cell>
          <cell r="BH240">
            <v>0</v>
          </cell>
          <cell r="BU240">
            <v>0</v>
          </cell>
        </row>
        <row r="241">
          <cell r="A241" t="str">
            <v>Лобкова50</v>
          </cell>
          <cell r="B241" t="str">
            <v>Лобкова</v>
          </cell>
          <cell r="C241">
            <v>50</v>
          </cell>
          <cell r="E241">
            <v>7403.1</v>
          </cell>
          <cell r="K241">
            <v>0</v>
          </cell>
          <cell r="O241">
            <v>0</v>
          </cell>
          <cell r="S241">
            <v>0</v>
          </cell>
          <cell r="W241">
            <v>0</v>
          </cell>
          <cell r="AA241">
            <v>0</v>
          </cell>
          <cell r="AE241">
            <v>0</v>
          </cell>
          <cell r="AI241">
            <v>0</v>
          </cell>
          <cell r="AM241">
            <v>0</v>
          </cell>
          <cell r="AQ241">
            <v>0</v>
          </cell>
          <cell r="AU241">
            <v>0</v>
          </cell>
          <cell r="AY241">
            <v>0</v>
          </cell>
          <cell r="BC241">
            <v>0</v>
          </cell>
          <cell r="BH241">
            <v>0</v>
          </cell>
          <cell r="BU241">
            <v>0</v>
          </cell>
        </row>
        <row r="242">
          <cell r="A242" t="str">
            <v>Лобкова87</v>
          </cell>
          <cell r="B242" t="str">
            <v>Лобкова</v>
          </cell>
          <cell r="C242">
            <v>87</v>
          </cell>
          <cell r="E242">
            <v>379.1</v>
          </cell>
          <cell r="K242">
            <v>0</v>
          </cell>
          <cell r="O242">
            <v>0</v>
          </cell>
          <cell r="S242">
            <v>0</v>
          </cell>
          <cell r="W242">
            <v>0</v>
          </cell>
          <cell r="AA242">
            <v>0</v>
          </cell>
          <cell r="AE242">
            <v>0</v>
          </cell>
          <cell r="AI242">
            <v>0</v>
          </cell>
          <cell r="AM242">
            <v>0</v>
          </cell>
          <cell r="AQ242">
            <v>0</v>
          </cell>
          <cell r="AU242">
            <v>0</v>
          </cell>
          <cell r="AY242">
            <v>0</v>
          </cell>
          <cell r="BC242">
            <v>0</v>
          </cell>
          <cell r="BH242">
            <v>0</v>
          </cell>
          <cell r="BU242">
            <v>0</v>
          </cell>
        </row>
        <row r="243">
          <cell r="A243" t="str">
            <v>Лобкова32</v>
          </cell>
          <cell r="B243" t="str">
            <v>Лобкова</v>
          </cell>
          <cell r="C243">
            <v>32</v>
          </cell>
          <cell r="E243">
            <v>2683.45</v>
          </cell>
          <cell r="K243">
            <v>0</v>
          </cell>
          <cell r="O243">
            <v>0</v>
          </cell>
          <cell r="S243">
            <v>0</v>
          </cell>
          <cell r="W243">
            <v>0</v>
          </cell>
          <cell r="AA243">
            <v>0</v>
          </cell>
          <cell r="AE243">
            <v>0</v>
          </cell>
          <cell r="AI243">
            <v>0</v>
          </cell>
          <cell r="AM243">
            <v>0</v>
          </cell>
          <cell r="AQ243">
            <v>0</v>
          </cell>
          <cell r="AU243">
            <v>0</v>
          </cell>
          <cell r="AY243">
            <v>0</v>
          </cell>
          <cell r="BC243">
            <v>0</v>
          </cell>
          <cell r="BH243">
            <v>0</v>
          </cell>
          <cell r="BU243">
            <v>0</v>
          </cell>
        </row>
        <row r="244">
          <cell r="A244" t="str">
            <v>Лобкова34</v>
          </cell>
          <cell r="B244" t="str">
            <v>Лобкова</v>
          </cell>
          <cell r="C244">
            <v>34</v>
          </cell>
          <cell r="E244">
            <v>3154.6</v>
          </cell>
          <cell r="K244">
            <v>0</v>
          </cell>
          <cell r="O244">
            <v>0</v>
          </cell>
          <cell r="S244">
            <v>0</v>
          </cell>
          <cell r="W244">
            <v>0</v>
          </cell>
          <cell r="AA244">
            <v>0</v>
          </cell>
          <cell r="AE244">
            <v>0</v>
          </cell>
          <cell r="AI244">
            <v>0</v>
          </cell>
          <cell r="AM244">
            <v>0</v>
          </cell>
          <cell r="AQ244">
            <v>0</v>
          </cell>
          <cell r="AU244">
            <v>0</v>
          </cell>
          <cell r="AY244">
            <v>0</v>
          </cell>
          <cell r="BC244">
            <v>0</v>
          </cell>
          <cell r="BH244">
            <v>0</v>
          </cell>
          <cell r="BU244">
            <v>0</v>
          </cell>
        </row>
        <row r="245">
          <cell r="A245" t="str">
            <v>Лобкова36</v>
          </cell>
          <cell r="B245" t="str">
            <v>Лобкова</v>
          </cell>
          <cell r="C245">
            <v>36</v>
          </cell>
          <cell r="E245">
            <v>3157</v>
          </cell>
          <cell r="K245">
            <v>0</v>
          </cell>
          <cell r="O245">
            <v>0</v>
          </cell>
          <cell r="S245">
            <v>0</v>
          </cell>
          <cell r="W245">
            <v>0</v>
          </cell>
          <cell r="AA245">
            <v>0</v>
          </cell>
          <cell r="AE245">
            <v>0</v>
          </cell>
          <cell r="AI245">
            <v>0</v>
          </cell>
          <cell r="AM245">
            <v>0</v>
          </cell>
          <cell r="AQ245">
            <v>0</v>
          </cell>
          <cell r="AU245">
            <v>0</v>
          </cell>
          <cell r="AY245">
            <v>0</v>
          </cell>
          <cell r="BC245">
            <v>0</v>
          </cell>
          <cell r="BH245">
            <v>0</v>
          </cell>
          <cell r="BU245">
            <v>0</v>
          </cell>
        </row>
        <row r="246">
          <cell r="A246" t="str">
            <v>Лобкова38</v>
          </cell>
          <cell r="B246" t="str">
            <v>Лобкова</v>
          </cell>
          <cell r="C246">
            <v>38</v>
          </cell>
          <cell r="E246">
            <v>3108.6</v>
          </cell>
          <cell r="K246">
            <v>0</v>
          </cell>
          <cell r="O246">
            <v>0</v>
          </cell>
          <cell r="S246">
            <v>0</v>
          </cell>
          <cell r="W246">
            <v>0</v>
          </cell>
          <cell r="AA246">
            <v>0</v>
          </cell>
          <cell r="AE246">
            <v>0</v>
          </cell>
          <cell r="AI246">
            <v>0</v>
          </cell>
          <cell r="AM246">
            <v>0</v>
          </cell>
          <cell r="AQ246">
            <v>0</v>
          </cell>
          <cell r="AU246">
            <v>0</v>
          </cell>
          <cell r="AY246">
            <v>0</v>
          </cell>
          <cell r="BC246">
            <v>0</v>
          </cell>
          <cell r="BH246">
            <v>0</v>
          </cell>
          <cell r="BU246">
            <v>0</v>
          </cell>
        </row>
        <row r="247">
          <cell r="A247" t="str">
            <v>Лобкова40</v>
          </cell>
          <cell r="B247" t="str">
            <v>Лобкова</v>
          </cell>
          <cell r="C247">
            <v>40</v>
          </cell>
          <cell r="E247">
            <v>3158.4</v>
          </cell>
          <cell r="K247">
            <v>0</v>
          </cell>
          <cell r="O247">
            <v>0</v>
          </cell>
          <cell r="S247">
            <v>0</v>
          </cell>
          <cell r="W247">
            <v>0</v>
          </cell>
          <cell r="AA247">
            <v>0</v>
          </cell>
          <cell r="AE247">
            <v>0</v>
          </cell>
          <cell r="AI247">
            <v>0</v>
          </cell>
          <cell r="AM247">
            <v>0</v>
          </cell>
          <cell r="AQ247">
            <v>0</v>
          </cell>
          <cell r="AU247">
            <v>0</v>
          </cell>
          <cell r="AY247">
            <v>0</v>
          </cell>
          <cell r="BC247">
            <v>0</v>
          </cell>
          <cell r="BH247">
            <v>0</v>
          </cell>
          <cell r="BU247">
            <v>0</v>
          </cell>
        </row>
        <row r="248">
          <cell r="A248" t="str">
            <v>Лобкова81</v>
          </cell>
          <cell r="B248" t="str">
            <v>Лобкова</v>
          </cell>
          <cell r="C248">
            <v>81</v>
          </cell>
          <cell r="E248">
            <v>2620.3000000000002</v>
          </cell>
          <cell r="K248">
            <v>0</v>
          </cell>
          <cell r="O248">
            <v>0</v>
          </cell>
          <cell r="S248">
            <v>0</v>
          </cell>
          <cell r="W248">
            <v>0</v>
          </cell>
          <cell r="AA248">
            <v>0</v>
          </cell>
          <cell r="AE248">
            <v>0</v>
          </cell>
          <cell r="AI248">
            <v>0</v>
          </cell>
          <cell r="AM248">
            <v>0</v>
          </cell>
          <cell r="AQ248">
            <v>0</v>
          </cell>
          <cell r="AU248">
            <v>0</v>
          </cell>
          <cell r="AY248">
            <v>0</v>
          </cell>
          <cell r="BC248">
            <v>0</v>
          </cell>
          <cell r="BH248">
            <v>0</v>
          </cell>
          <cell r="BU248">
            <v>0</v>
          </cell>
        </row>
        <row r="249">
          <cell r="A249" t="str">
            <v>Ломоносова151</v>
          </cell>
          <cell r="B249" t="str">
            <v>Ломоносова</v>
          </cell>
          <cell r="C249">
            <v>151</v>
          </cell>
          <cell r="E249">
            <v>2016.2</v>
          </cell>
          <cell r="K249">
            <v>0</v>
          </cell>
          <cell r="O249">
            <v>0</v>
          </cell>
          <cell r="S249">
            <v>0</v>
          </cell>
          <cell r="W249">
            <v>0</v>
          </cell>
          <cell r="AA249">
            <v>0</v>
          </cell>
          <cell r="AE249">
            <v>0</v>
          </cell>
          <cell r="AI249">
            <v>0</v>
          </cell>
          <cell r="AM249">
            <v>0</v>
          </cell>
          <cell r="AQ249">
            <v>0</v>
          </cell>
          <cell r="AU249">
            <v>0</v>
          </cell>
          <cell r="AY249">
            <v>0</v>
          </cell>
          <cell r="BC249">
            <v>0</v>
          </cell>
          <cell r="BH249">
            <v>0</v>
          </cell>
          <cell r="BU249">
            <v>0</v>
          </cell>
        </row>
        <row r="250">
          <cell r="A250" t="str">
            <v>Ломоносова153</v>
          </cell>
          <cell r="B250" t="str">
            <v>Ломоносова</v>
          </cell>
          <cell r="C250">
            <v>153</v>
          </cell>
          <cell r="E250">
            <v>1267.0999999999999</v>
          </cell>
          <cell r="K250">
            <v>0</v>
          </cell>
          <cell r="O250">
            <v>0</v>
          </cell>
          <cell r="S250">
            <v>0</v>
          </cell>
          <cell r="W250">
            <v>0</v>
          </cell>
          <cell r="AA250">
            <v>0</v>
          </cell>
          <cell r="AE250">
            <v>0</v>
          </cell>
          <cell r="AI250">
            <v>0</v>
          </cell>
          <cell r="AM250">
            <v>0</v>
          </cell>
          <cell r="AQ250">
            <v>0</v>
          </cell>
          <cell r="AU250">
            <v>0</v>
          </cell>
          <cell r="AY250">
            <v>0</v>
          </cell>
          <cell r="BC250">
            <v>0</v>
          </cell>
          <cell r="BH250">
            <v>0</v>
          </cell>
          <cell r="BU250">
            <v>0</v>
          </cell>
        </row>
        <row r="251">
          <cell r="A251" t="str">
            <v>Ломоносова155А</v>
          </cell>
          <cell r="B251" t="str">
            <v>Ломоносова</v>
          </cell>
          <cell r="C251">
            <v>155</v>
          </cell>
          <cell r="D251" t="str">
            <v>А</v>
          </cell>
          <cell r="E251">
            <v>1514.8</v>
          </cell>
          <cell r="K251">
            <v>0</v>
          </cell>
          <cell r="O251">
            <v>0</v>
          </cell>
          <cell r="S251">
            <v>0</v>
          </cell>
          <cell r="W251">
            <v>0</v>
          </cell>
          <cell r="AA251">
            <v>0</v>
          </cell>
          <cell r="AE251">
            <v>0</v>
          </cell>
          <cell r="AI251">
            <v>0</v>
          </cell>
          <cell r="AM251">
            <v>0</v>
          </cell>
          <cell r="AQ251">
            <v>0</v>
          </cell>
          <cell r="AU251">
            <v>0</v>
          </cell>
          <cell r="AY251">
            <v>0</v>
          </cell>
          <cell r="BC251">
            <v>0</v>
          </cell>
          <cell r="BH251">
            <v>0</v>
          </cell>
          <cell r="BU251">
            <v>0</v>
          </cell>
        </row>
        <row r="252">
          <cell r="A252" t="str">
            <v>Ломоносова157</v>
          </cell>
          <cell r="B252" t="str">
            <v>Ломоносова</v>
          </cell>
          <cell r="C252">
            <v>157</v>
          </cell>
          <cell r="E252">
            <v>1267.4000000000001</v>
          </cell>
          <cell r="K252">
            <v>0</v>
          </cell>
          <cell r="O252">
            <v>0</v>
          </cell>
          <cell r="S252">
            <v>0</v>
          </cell>
          <cell r="W252">
            <v>0</v>
          </cell>
          <cell r="AA252">
            <v>0</v>
          </cell>
          <cell r="AE252">
            <v>0</v>
          </cell>
          <cell r="AI252">
            <v>0</v>
          </cell>
          <cell r="AM252">
            <v>0</v>
          </cell>
          <cell r="AQ252">
            <v>0</v>
          </cell>
          <cell r="AU252">
            <v>0</v>
          </cell>
          <cell r="AY252">
            <v>0</v>
          </cell>
          <cell r="BC252">
            <v>0</v>
          </cell>
          <cell r="BH252">
            <v>0</v>
          </cell>
          <cell r="BU252">
            <v>0</v>
          </cell>
        </row>
        <row r="253">
          <cell r="A253" t="str">
            <v>Лунная пос.Садовый11</v>
          </cell>
          <cell r="B253" t="str">
            <v>Лунная пос.Садовый</v>
          </cell>
          <cell r="C253">
            <v>11</v>
          </cell>
          <cell r="E253">
            <v>440.5</v>
          </cell>
          <cell r="K253">
            <v>0</v>
          </cell>
          <cell r="O253">
            <v>0</v>
          </cell>
          <cell r="S253">
            <v>0</v>
          </cell>
          <cell r="W253">
            <v>0</v>
          </cell>
          <cell r="AA253">
            <v>0</v>
          </cell>
          <cell r="AE253">
            <v>0</v>
          </cell>
          <cell r="AI253">
            <v>0</v>
          </cell>
          <cell r="AM253">
            <v>0</v>
          </cell>
          <cell r="AQ253">
            <v>0</v>
          </cell>
          <cell r="AU253">
            <v>0</v>
          </cell>
          <cell r="AY253">
            <v>0</v>
          </cell>
          <cell r="BC253">
            <v>0</v>
          </cell>
          <cell r="BH253">
            <v>0</v>
          </cell>
          <cell r="BU253">
            <v>0</v>
          </cell>
        </row>
        <row r="254">
          <cell r="A254" t="str">
            <v>Лунная пос.Садовый11А</v>
          </cell>
          <cell r="B254" t="str">
            <v>Лунная пос.Садовый</v>
          </cell>
          <cell r="C254">
            <v>11</v>
          </cell>
          <cell r="D254" t="str">
            <v>А</v>
          </cell>
          <cell r="E254">
            <v>391.4</v>
          </cell>
          <cell r="K254">
            <v>0</v>
          </cell>
          <cell r="O254">
            <v>0</v>
          </cell>
          <cell r="S254">
            <v>0</v>
          </cell>
          <cell r="W254">
            <v>0</v>
          </cell>
          <cell r="AA254">
            <v>0</v>
          </cell>
          <cell r="AE254">
            <v>0</v>
          </cell>
          <cell r="AI254">
            <v>0</v>
          </cell>
          <cell r="AM254">
            <v>0</v>
          </cell>
          <cell r="AQ254">
            <v>0</v>
          </cell>
          <cell r="AU254">
            <v>0</v>
          </cell>
          <cell r="AY254">
            <v>0</v>
          </cell>
          <cell r="BC254">
            <v>0</v>
          </cell>
          <cell r="BH254">
            <v>0</v>
          </cell>
          <cell r="BU254">
            <v>0</v>
          </cell>
        </row>
        <row r="255">
          <cell r="A255" t="str">
            <v>Лунная пос.Садовый7</v>
          </cell>
          <cell r="B255" t="str">
            <v>Лунная пос.Садовый</v>
          </cell>
          <cell r="C255">
            <v>7</v>
          </cell>
          <cell r="E255">
            <v>440.1</v>
          </cell>
          <cell r="K255">
            <v>0</v>
          </cell>
          <cell r="O255">
            <v>0</v>
          </cell>
          <cell r="S255">
            <v>0</v>
          </cell>
          <cell r="W255">
            <v>0</v>
          </cell>
          <cell r="AA255">
            <v>0</v>
          </cell>
          <cell r="AE255">
            <v>0</v>
          </cell>
          <cell r="AI255">
            <v>0</v>
          </cell>
          <cell r="AM255">
            <v>0</v>
          </cell>
          <cell r="AQ255">
            <v>0</v>
          </cell>
          <cell r="AU255">
            <v>0</v>
          </cell>
          <cell r="AY255">
            <v>0</v>
          </cell>
          <cell r="BC255">
            <v>0</v>
          </cell>
          <cell r="BH255">
            <v>0</v>
          </cell>
          <cell r="BU255">
            <v>0</v>
          </cell>
        </row>
        <row r="256">
          <cell r="A256" t="str">
            <v>Лунная пос.Садовый7А</v>
          </cell>
          <cell r="B256" t="str">
            <v>Лунная пос.Садовый</v>
          </cell>
          <cell r="C256">
            <v>7</v>
          </cell>
          <cell r="D256" t="str">
            <v>А</v>
          </cell>
          <cell r="E256">
            <v>371.4</v>
          </cell>
          <cell r="K256">
            <v>0</v>
          </cell>
          <cell r="O256">
            <v>0</v>
          </cell>
          <cell r="S256">
            <v>0</v>
          </cell>
          <cell r="W256">
            <v>0</v>
          </cell>
          <cell r="AA256">
            <v>0</v>
          </cell>
          <cell r="AE256">
            <v>0</v>
          </cell>
          <cell r="AI256">
            <v>0</v>
          </cell>
          <cell r="AM256">
            <v>0</v>
          </cell>
          <cell r="AQ256">
            <v>0</v>
          </cell>
          <cell r="AU256">
            <v>0</v>
          </cell>
          <cell r="AY256">
            <v>0</v>
          </cell>
          <cell r="BC256">
            <v>0</v>
          </cell>
          <cell r="BH256">
            <v>0</v>
          </cell>
          <cell r="BU256">
            <v>0</v>
          </cell>
        </row>
        <row r="257">
          <cell r="A257" t="str">
            <v>Лунная пос.Садовый9</v>
          </cell>
          <cell r="B257" t="str">
            <v>Лунная пос.Садовый</v>
          </cell>
          <cell r="C257">
            <v>9</v>
          </cell>
          <cell r="E257">
            <v>499.6</v>
          </cell>
          <cell r="K257">
            <v>0</v>
          </cell>
          <cell r="O257">
            <v>0</v>
          </cell>
          <cell r="S257">
            <v>0</v>
          </cell>
          <cell r="W257">
            <v>0</v>
          </cell>
          <cell r="AA257">
            <v>0</v>
          </cell>
          <cell r="AE257">
            <v>0</v>
          </cell>
          <cell r="AI257">
            <v>0</v>
          </cell>
          <cell r="AM257">
            <v>0</v>
          </cell>
          <cell r="AQ257">
            <v>0</v>
          </cell>
          <cell r="AU257">
            <v>0</v>
          </cell>
          <cell r="AY257">
            <v>0</v>
          </cell>
          <cell r="BC257">
            <v>0</v>
          </cell>
          <cell r="BH257">
            <v>0</v>
          </cell>
          <cell r="BU257">
            <v>0</v>
          </cell>
        </row>
        <row r="258">
          <cell r="A258" t="str">
            <v>Молодежи80</v>
          </cell>
          <cell r="B258" t="str">
            <v>Молодежи</v>
          </cell>
          <cell r="C258">
            <v>80</v>
          </cell>
          <cell r="E258">
            <v>7189.7</v>
          </cell>
          <cell r="F258">
            <v>14385.8</v>
          </cell>
          <cell r="G258">
            <v>2036.64</v>
          </cell>
          <cell r="H258">
            <v>14385.8</v>
          </cell>
          <cell r="I258">
            <v>2036.64</v>
          </cell>
          <cell r="J258">
            <v>95.450526315789475</v>
          </cell>
          <cell r="K258">
            <v>16517.890526315787</v>
          </cell>
          <cell r="L258">
            <v>14385.8</v>
          </cell>
          <cell r="M258">
            <v>2036.64</v>
          </cell>
          <cell r="N258">
            <v>95.450526315789475</v>
          </cell>
          <cell r="O258">
            <v>16517.890526315787</v>
          </cell>
          <cell r="P258">
            <v>14385.8</v>
          </cell>
          <cell r="Q258">
            <v>2036.64</v>
          </cell>
          <cell r="R258">
            <v>95.450526315789475</v>
          </cell>
          <cell r="S258">
            <v>16517.890526315787</v>
          </cell>
          <cell r="T258">
            <v>14385.8</v>
          </cell>
          <cell r="U258">
            <v>2036.64</v>
          </cell>
          <cell r="V258">
            <v>95.450526315789475</v>
          </cell>
          <cell r="W258">
            <v>16517.890526315787</v>
          </cell>
          <cell r="X258">
            <v>14385.8</v>
          </cell>
          <cell r="Y258">
            <v>2036.64</v>
          </cell>
          <cell r="Z258">
            <v>95.450526315789475</v>
          </cell>
          <cell r="AA258">
            <v>16517.890526315787</v>
          </cell>
          <cell r="AB258">
            <v>14385.8</v>
          </cell>
          <cell r="AC258">
            <v>2036.64</v>
          </cell>
          <cell r="AD258">
            <v>95.450526315789475</v>
          </cell>
          <cell r="AE258">
            <v>16517.890526315787</v>
          </cell>
          <cell r="AF258">
            <v>14385.8</v>
          </cell>
          <cell r="AG258">
            <v>2036.64</v>
          </cell>
          <cell r="AH258">
            <v>95.450526315789475</v>
          </cell>
          <cell r="AI258">
            <v>16517.890526315787</v>
          </cell>
          <cell r="AJ258">
            <v>14385.8</v>
          </cell>
          <cell r="AK258">
            <v>2036.64</v>
          </cell>
          <cell r="AL258">
            <v>95.450526315789475</v>
          </cell>
          <cell r="AM258">
            <v>16517.890526315787</v>
          </cell>
          <cell r="AN258">
            <v>14385.8</v>
          </cell>
          <cell r="AO258">
            <v>2036.64</v>
          </cell>
          <cell r="AP258">
            <v>95.450526315789475</v>
          </cell>
          <cell r="AQ258">
            <v>16517.890526315787</v>
          </cell>
          <cell r="AR258">
            <v>14385.8</v>
          </cell>
          <cell r="AS258">
            <v>2036.64</v>
          </cell>
          <cell r="AT258">
            <v>95.450526315789475</v>
          </cell>
          <cell r="AU258">
            <v>16517.890526315787</v>
          </cell>
          <cell r="AV258">
            <v>14385.8</v>
          </cell>
          <cell r="AW258">
            <v>2036.64</v>
          </cell>
          <cell r="AX258">
            <v>95.450526315789475</v>
          </cell>
          <cell r="AY258">
            <v>16517.890526315787</v>
          </cell>
          <cell r="AZ258">
            <v>14385.8</v>
          </cell>
          <cell r="BA258">
            <v>2036.64</v>
          </cell>
          <cell r="BB258">
            <v>95.450526315789475</v>
          </cell>
          <cell r="BC258">
            <v>16517.890526315787</v>
          </cell>
          <cell r="BD258">
            <v>172629.59999999998</v>
          </cell>
          <cell r="BE258">
            <v>24439.679999999997</v>
          </cell>
          <cell r="BF258">
            <v>1145.4063157894736</v>
          </cell>
          <cell r="BG258">
            <v>198214.68631578944</v>
          </cell>
          <cell r="BH258">
            <v>233893.33</v>
          </cell>
          <cell r="BU258">
            <v>0</v>
          </cell>
        </row>
        <row r="259">
          <cell r="A259" t="str">
            <v>Молодежи82</v>
          </cell>
          <cell r="B259" t="str">
            <v>Молодежи</v>
          </cell>
          <cell r="C259">
            <v>82</v>
          </cell>
          <cell r="E259">
            <v>7273.51</v>
          </cell>
          <cell r="F259">
            <v>14385.8</v>
          </cell>
          <cell r="G259">
            <v>2036.64</v>
          </cell>
          <cell r="H259">
            <v>14385.8</v>
          </cell>
          <cell r="I259">
            <v>2036.64</v>
          </cell>
          <cell r="J259">
            <v>95.450526315789475</v>
          </cell>
          <cell r="K259">
            <v>16517.890526315787</v>
          </cell>
          <cell r="L259">
            <v>14385.8</v>
          </cell>
          <cell r="M259">
            <v>2036.64</v>
          </cell>
          <cell r="N259">
            <v>95.450526315789475</v>
          </cell>
          <cell r="O259">
            <v>16517.890526315787</v>
          </cell>
          <cell r="P259">
            <v>14385.8</v>
          </cell>
          <cell r="Q259">
            <v>2036.64</v>
          </cell>
          <cell r="R259">
            <v>95.450526315789475</v>
          </cell>
          <cell r="S259">
            <v>16517.890526315787</v>
          </cell>
          <cell r="T259">
            <v>14385.8</v>
          </cell>
          <cell r="U259">
            <v>2036.64</v>
          </cell>
          <cell r="V259">
            <v>95.450526315789475</v>
          </cell>
          <cell r="W259">
            <v>16517.890526315787</v>
          </cell>
          <cell r="X259">
            <v>14269.789999999999</v>
          </cell>
          <cell r="Y259">
            <v>2020.22</v>
          </cell>
          <cell r="Z259">
            <v>95.450526315789475</v>
          </cell>
          <cell r="AA259">
            <v>16385.460526315786</v>
          </cell>
          <cell r="AB259">
            <v>14385.8</v>
          </cell>
          <cell r="AC259">
            <v>2036.64</v>
          </cell>
          <cell r="AD259">
            <v>95.450526315789475</v>
          </cell>
          <cell r="AE259">
            <v>16517.890526315787</v>
          </cell>
          <cell r="AF259">
            <v>14385.8</v>
          </cell>
          <cell r="AG259">
            <v>2036.64</v>
          </cell>
          <cell r="AH259">
            <v>95.450526315789475</v>
          </cell>
          <cell r="AI259">
            <v>16517.890526315787</v>
          </cell>
          <cell r="AJ259">
            <v>14385.8</v>
          </cell>
          <cell r="AK259">
            <v>2036.64</v>
          </cell>
          <cell r="AL259">
            <v>95.450526315789475</v>
          </cell>
          <cell r="AM259">
            <v>16517.890526315787</v>
          </cell>
          <cell r="AN259">
            <v>14265.92</v>
          </cell>
          <cell r="AO259">
            <v>2019.67</v>
          </cell>
          <cell r="AP259">
            <v>95.450526315789475</v>
          </cell>
          <cell r="AQ259">
            <v>16381.04052631579</v>
          </cell>
          <cell r="AR259">
            <v>14385.8</v>
          </cell>
          <cell r="AS259">
            <v>2036.64</v>
          </cell>
          <cell r="AT259">
            <v>95.450526315789475</v>
          </cell>
          <cell r="AU259">
            <v>16517.890526315787</v>
          </cell>
          <cell r="AV259">
            <v>14385.8</v>
          </cell>
          <cell r="AW259">
            <v>2036.64</v>
          </cell>
          <cell r="AX259">
            <v>95.450526315789475</v>
          </cell>
          <cell r="AY259">
            <v>16517.890526315787</v>
          </cell>
          <cell r="AZ259">
            <v>14385.8</v>
          </cell>
          <cell r="BA259">
            <v>2036.64</v>
          </cell>
          <cell r="BB259">
            <v>95.450526315789475</v>
          </cell>
          <cell r="BC259">
            <v>16517.890526315787</v>
          </cell>
          <cell r="BD259">
            <v>172393.70999999996</v>
          </cell>
          <cell r="BE259">
            <v>24406.289999999997</v>
          </cell>
          <cell r="BF259">
            <v>1145.4063157894736</v>
          </cell>
          <cell r="BG259">
            <v>197945.40631578944</v>
          </cell>
          <cell r="BH259">
            <v>233575.58</v>
          </cell>
          <cell r="BU259">
            <v>0</v>
          </cell>
        </row>
        <row r="260">
          <cell r="A260" t="str">
            <v>Народного фронта62</v>
          </cell>
          <cell r="B260" t="str">
            <v>Народного фронта</v>
          </cell>
          <cell r="C260">
            <v>62</v>
          </cell>
          <cell r="E260">
            <v>687.5</v>
          </cell>
          <cell r="K260">
            <v>0</v>
          </cell>
          <cell r="O260">
            <v>0</v>
          </cell>
          <cell r="S260">
            <v>0</v>
          </cell>
          <cell r="W260">
            <v>0</v>
          </cell>
          <cell r="AA260">
            <v>0</v>
          </cell>
          <cell r="AE260">
            <v>0</v>
          </cell>
          <cell r="AI260">
            <v>0</v>
          </cell>
          <cell r="AM260">
            <v>0</v>
          </cell>
          <cell r="AQ260">
            <v>0</v>
          </cell>
          <cell r="AU260">
            <v>0</v>
          </cell>
          <cell r="AY260">
            <v>0</v>
          </cell>
          <cell r="BC260">
            <v>0</v>
          </cell>
          <cell r="BH260">
            <v>0</v>
          </cell>
          <cell r="BU260">
            <v>0</v>
          </cell>
        </row>
        <row r="261">
          <cell r="A261" t="str">
            <v>Народного фронта64</v>
          </cell>
          <cell r="B261" t="str">
            <v>Народного фронта</v>
          </cell>
          <cell r="C261">
            <v>64</v>
          </cell>
          <cell r="E261">
            <v>711.1</v>
          </cell>
          <cell r="K261">
            <v>0</v>
          </cell>
          <cell r="O261">
            <v>0</v>
          </cell>
          <cell r="S261">
            <v>0</v>
          </cell>
          <cell r="W261">
            <v>0</v>
          </cell>
          <cell r="AA261">
            <v>0</v>
          </cell>
          <cell r="AE261">
            <v>0</v>
          </cell>
          <cell r="AI261">
            <v>0</v>
          </cell>
          <cell r="AM261">
            <v>0</v>
          </cell>
          <cell r="AQ261">
            <v>0</v>
          </cell>
          <cell r="AU261">
            <v>0</v>
          </cell>
          <cell r="AY261">
            <v>0</v>
          </cell>
          <cell r="BC261">
            <v>0</v>
          </cell>
          <cell r="BH261">
            <v>0</v>
          </cell>
          <cell r="BU261">
            <v>0</v>
          </cell>
        </row>
        <row r="262">
          <cell r="A262" t="str">
            <v>Народного фронта66</v>
          </cell>
          <cell r="B262" t="str">
            <v>Народного фронта</v>
          </cell>
          <cell r="C262">
            <v>66</v>
          </cell>
          <cell r="E262">
            <v>755.1</v>
          </cell>
          <cell r="K262">
            <v>0</v>
          </cell>
          <cell r="O262">
            <v>0</v>
          </cell>
          <cell r="S262">
            <v>0</v>
          </cell>
          <cell r="W262">
            <v>0</v>
          </cell>
          <cell r="AA262">
            <v>0</v>
          </cell>
          <cell r="AE262">
            <v>0</v>
          </cell>
          <cell r="AI262">
            <v>0</v>
          </cell>
          <cell r="AM262">
            <v>0</v>
          </cell>
          <cell r="AQ262">
            <v>0</v>
          </cell>
          <cell r="AU262">
            <v>0</v>
          </cell>
          <cell r="AY262">
            <v>0</v>
          </cell>
          <cell r="BC262">
            <v>0</v>
          </cell>
          <cell r="BH262">
            <v>0</v>
          </cell>
          <cell r="BU262">
            <v>0</v>
          </cell>
        </row>
        <row r="263">
          <cell r="A263" t="str">
            <v>Народного фронта68</v>
          </cell>
          <cell r="B263" t="str">
            <v>Народного фронта</v>
          </cell>
          <cell r="C263">
            <v>68</v>
          </cell>
          <cell r="E263">
            <v>1193.4000000000001</v>
          </cell>
          <cell r="K263">
            <v>0</v>
          </cell>
          <cell r="O263">
            <v>0</v>
          </cell>
          <cell r="S263">
            <v>0</v>
          </cell>
          <cell r="W263">
            <v>0</v>
          </cell>
          <cell r="AA263">
            <v>0</v>
          </cell>
          <cell r="AE263">
            <v>0</v>
          </cell>
          <cell r="AI263">
            <v>0</v>
          </cell>
          <cell r="AM263">
            <v>0</v>
          </cell>
          <cell r="AQ263">
            <v>0</v>
          </cell>
          <cell r="AU263">
            <v>0</v>
          </cell>
          <cell r="AY263">
            <v>0</v>
          </cell>
          <cell r="BC263">
            <v>0</v>
          </cell>
          <cell r="BH263">
            <v>0</v>
          </cell>
          <cell r="BU263">
            <v>0</v>
          </cell>
        </row>
        <row r="264">
          <cell r="A264" t="str">
            <v>Народного фронта70</v>
          </cell>
          <cell r="B264" t="str">
            <v>Народного фронта</v>
          </cell>
          <cell r="C264">
            <v>70</v>
          </cell>
          <cell r="E264">
            <v>1072.2</v>
          </cell>
          <cell r="K264">
            <v>0</v>
          </cell>
          <cell r="O264">
            <v>0</v>
          </cell>
          <cell r="S264">
            <v>0</v>
          </cell>
          <cell r="W264">
            <v>0</v>
          </cell>
          <cell r="AA264">
            <v>0</v>
          </cell>
          <cell r="AE264">
            <v>0</v>
          </cell>
          <cell r="AI264">
            <v>0</v>
          </cell>
          <cell r="AM264">
            <v>0</v>
          </cell>
          <cell r="AQ264">
            <v>0</v>
          </cell>
          <cell r="AU264">
            <v>0</v>
          </cell>
          <cell r="AY264">
            <v>0</v>
          </cell>
          <cell r="BC264">
            <v>0</v>
          </cell>
          <cell r="BH264">
            <v>0</v>
          </cell>
          <cell r="BU264">
            <v>0</v>
          </cell>
        </row>
        <row r="265">
          <cell r="A265" t="str">
            <v>Народного фронта72</v>
          </cell>
          <cell r="B265" t="str">
            <v>Народного фронта</v>
          </cell>
          <cell r="C265">
            <v>72</v>
          </cell>
          <cell r="E265">
            <v>1027.3</v>
          </cell>
          <cell r="K265">
            <v>0</v>
          </cell>
          <cell r="O265">
            <v>0</v>
          </cell>
          <cell r="S265">
            <v>0</v>
          </cell>
          <cell r="W265">
            <v>0</v>
          </cell>
          <cell r="AA265">
            <v>0</v>
          </cell>
          <cell r="AE265">
            <v>0</v>
          </cell>
          <cell r="AI265">
            <v>0</v>
          </cell>
          <cell r="AM265">
            <v>0</v>
          </cell>
          <cell r="AQ265">
            <v>0</v>
          </cell>
          <cell r="AU265">
            <v>0</v>
          </cell>
          <cell r="AY265">
            <v>0</v>
          </cell>
          <cell r="BC265">
            <v>0</v>
          </cell>
          <cell r="BH265">
            <v>0</v>
          </cell>
          <cell r="BU265">
            <v>0</v>
          </cell>
        </row>
        <row r="266">
          <cell r="A266" t="str">
            <v>Народного фронта851</v>
          </cell>
          <cell r="B266" t="str">
            <v>Народного фронта</v>
          </cell>
          <cell r="C266">
            <v>85</v>
          </cell>
          <cell r="D266">
            <v>1</v>
          </cell>
          <cell r="E266">
            <v>3023.8</v>
          </cell>
          <cell r="K266">
            <v>0</v>
          </cell>
          <cell r="O266">
            <v>0</v>
          </cell>
          <cell r="S266">
            <v>0</v>
          </cell>
          <cell r="W266">
            <v>0</v>
          </cell>
          <cell r="AA266">
            <v>0</v>
          </cell>
          <cell r="AE266">
            <v>0</v>
          </cell>
          <cell r="AI266">
            <v>0</v>
          </cell>
          <cell r="AM266">
            <v>0</v>
          </cell>
          <cell r="AQ266">
            <v>0</v>
          </cell>
          <cell r="AU266">
            <v>0</v>
          </cell>
          <cell r="AY266">
            <v>0</v>
          </cell>
          <cell r="BC266">
            <v>0</v>
          </cell>
          <cell r="BH266">
            <v>0</v>
          </cell>
          <cell r="BU266">
            <v>0</v>
          </cell>
        </row>
        <row r="267">
          <cell r="A267" t="str">
            <v>Народного фронта852</v>
          </cell>
          <cell r="B267" t="str">
            <v>Народного фронта</v>
          </cell>
          <cell r="C267">
            <v>85</v>
          </cell>
          <cell r="D267">
            <v>2</v>
          </cell>
          <cell r="E267">
            <v>3338.1</v>
          </cell>
          <cell r="K267">
            <v>0</v>
          </cell>
          <cell r="O267">
            <v>0</v>
          </cell>
          <cell r="S267">
            <v>0</v>
          </cell>
          <cell r="W267">
            <v>0</v>
          </cell>
          <cell r="AA267">
            <v>0</v>
          </cell>
          <cell r="AE267">
            <v>0</v>
          </cell>
          <cell r="AI267">
            <v>0</v>
          </cell>
          <cell r="AM267">
            <v>0</v>
          </cell>
          <cell r="AQ267">
            <v>0</v>
          </cell>
          <cell r="AU267">
            <v>0</v>
          </cell>
          <cell r="AY267">
            <v>0</v>
          </cell>
          <cell r="BC267">
            <v>0</v>
          </cell>
          <cell r="BH267">
            <v>0</v>
          </cell>
          <cell r="BU267">
            <v>0</v>
          </cell>
        </row>
        <row r="268">
          <cell r="A268" t="str">
            <v>Народного фронта87</v>
          </cell>
          <cell r="B268" t="str">
            <v>Народного фронта</v>
          </cell>
          <cell r="C268">
            <v>87</v>
          </cell>
          <cell r="E268">
            <v>2456.25</v>
          </cell>
          <cell r="K268">
            <v>0</v>
          </cell>
          <cell r="O268">
            <v>0</v>
          </cell>
          <cell r="S268">
            <v>0</v>
          </cell>
          <cell r="W268">
            <v>0</v>
          </cell>
          <cell r="AA268">
            <v>0</v>
          </cell>
          <cell r="AE268">
            <v>0</v>
          </cell>
          <cell r="AI268">
            <v>0</v>
          </cell>
          <cell r="AM268">
            <v>0</v>
          </cell>
          <cell r="AQ268">
            <v>0</v>
          </cell>
          <cell r="AU268">
            <v>0</v>
          </cell>
          <cell r="AY268">
            <v>0</v>
          </cell>
          <cell r="BC268">
            <v>0</v>
          </cell>
          <cell r="BH268">
            <v>0</v>
          </cell>
          <cell r="BU268">
            <v>0</v>
          </cell>
        </row>
        <row r="269">
          <cell r="A269" t="str">
            <v>Народного фронта89А</v>
          </cell>
          <cell r="B269" t="str">
            <v>Народного фронта</v>
          </cell>
          <cell r="C269">
            <v>89</v>
          </cell>
          <cell r="D269" t="str">
            <v>А</v>
          </cell>
          <cell r="E269">
            <v>367.8</v>
          </cell>
          <cell r="K269">
            <v>0</v>
          </cell>
          <cell r="O269">
            <v>0</v>
          </cell>
          <cell r="S269">
            <v>0</v>
          </cell>
          <cell r="W269">
            <v>0</v>
          </cell>
          <cell r="AA269">
            <v>0</v>
          </cell>
          <cell r="AE269">
            <v>0</v>
          </cell>
          <cell r="AI269">
            <v>0</v>
          </cell>
          <cell r="AM269">
            <v>0</v>
          </cell>
          <cell r="AQ269">
            <v>0</v>
          </cell>
          <cell r="AU269">
            <v>0</v>
          </cell>
          <cell r="AY269">
            <v>0</v>
          </cell>
          <cell r="BC269">
            <v>0</v>
          </cell>
          <cell r="BH269">
            <v>0</v>
          </cell>
          <cell r="BU269">
            <v>0</v>
          </cell>
        </row>
        <row r="270">
          <cell r="A270" t="str">
            <v>Народного фронта91А</v>
          </cell>
          <cell r="B270" t="str">
            <v>Народного фронта</v>
          </cell>
          <cell r="C270">
            <v>91</v>
          </cell>
          <cell r="D270" t="str">
            <v>А</v>
          </cell>
          <cell r="E270">
            <v>366.3</v>
          </cell>
          <cell r="K270">
            <v>0</v>
          </cell>
          <cell r="O270">
            <v>0</v>
          </cell>
          <cell r="S270">
            <v>0</v>
          </cell>
          <cell r="W270">
            <v>0</v>
          </cell>
          <cell r="AA270">
            <v>0</v>
          </cell>
          <cell r="AE270">
            <v>0</v>
          </cell>
          <cell r="AI270">
            <v>0</v>
          </cell>
          <cell r="AM270">
            <v>0</v>
          </cell>
          <cell r="AQ270">
            <v>0</v>
          </cell>
          <cell r="AU270">
            <v>0</v>
          </cell>
          <cell r="AY270">
            <v>0</v>
          </cell>
          <cell r="BC270">
            <v>0</v>
          </cell>
          <cell r="BH270">
            <v>0</v>
          </cell>
          <cell r="BU270">
            <v>0</v>
          </cell>
        </row>
        <row r="271">
          <cell r="A271" t="str">
            <v>Осоавиахима100</v>
          </cell>
          <cell r="B271" t="str">
            <v>Осоавиахима</v>
          </cell>
          <cell r="C271">
            <v>100</v>
          </cell>
          <cell r="E271">
            <v>531.1</v>
          </cell>
          <cell r="K271">
            <v>0</v>
          </cell>
          <cell r="O271">
            <v>0</v>
          </cell>
          <cell r="S271">
            <v>0</v>
          </cell>
          <cell r="W271">
            <v>0</v>
          </cell>
          <cell r="AA271">
            <v>0</v>
          </cell>
          <cell r="AE271">
            <v>0</v>
          </cell>
          <cell r="AI271">
            <v>0</v>
          </cell>
          <cell r="AM271">
            <v>0</v>
          </cell>
          <cell r="AQ271">
            <v>0</v>
          </cell>
          <cell r="AU271">
            <v>0</v>
          </cell>
          <cell r="AY271">
            <v>0</v>
          </cell>
          <cell r="BC271">
            <v>0</v>
          </cell>
          <cell r="BH271">
            <v>0</v>
          </cell>
          <cell r="BU271">
            <v>0</v>
          </cell>
        </row>
        <row r="272">
          <cell r="A272" t="str">
            <v>Осоавиахима102</v>
          </cell>
          <cell r="B272" t="str">
            <v>Осоавиахима</v>
          </cell>
          <cell r="C272">
            <v>102</v>
          </cell>
          <cell r="E272">
            <v>983.88</v>
          </cell>
          <cell r="K272">
            <v>0</v>
          </cell>
          <cell r="O272">
            <v>0</v>
          </cell>
          <cell r="S272">
            <v>0</v>
          </cell>
          <cell r="W272">
            <v>0</v>
          </cell>
          <cell r="AA272">
            <v>0</v>
          </cell>
          <cell r="AE272">
            <v>0</v>
          </cell>
          <cell r="AI272">
            <v>0</v>
          </cell>
          <cell r="AM272">
            <v>0</v>
          </cell>
          <cell r="AQ272">
            <v>0</v>
          </cell>
          <cell r="AU272">
            <v>0</v>
          </cell>
          <cell r="AY272">
            <v>0</v>
          </cell>
          <cell r="BC272">
            <v>0</v>
          </cell>
          <cell r="BH272">
            <v>0</v>
          </cell>
          <cell r="BU272">
            <v>0</v>
          </cell>
        </row>
        <row r="273">
          <cell r="A273" t="str">
            <v>Осоавиахима104</v>
          </cell>
          <cell r="B273" t="str">
            <v>Осоавиахима</v>
          </cell>
          <cell r="C273">
            <v>104</v>
          </cell>
          <cell r="E273">
            <v>794.4</v>
          </cell>
          <cell r="K273">
            <v>0</v>
          </cell>
          <cell r="O273">
            <v>0</v>
          </cell>
          <cell r="S273">
            <v>0</v>
          </cell>
          <cell r="W273">
            <v>0</v>
          </cell>
          <cell r="AA273">
            <v>0</v>
          </cell>
          <cell r="AE273">
            <v>0</v>
          </cell>
          <cell r="AI273">
            <v>0</v>
          </cell>
          <cell r="AM273">
            <v>0</v>
          </cell>
          <cell r="AQ273">
            <v>0</v>
          </cell>
          <cell r="AU273">
            <v>0</v>
          </cell>
          <cell r="AY273">
            <v>0</v>
          </cell>
          <cell r="BC273">
            <v>0</v>
          </cell>
          <cell r="BH273">
            <v>0</v>
          </cell>
          <cell r="BU273">
            <v>0</v>
          </cell>
        </row>
        <row r="274">
          <cell r="A274" t="str">
            <v>Осоавиахима105</v>
          </cell>
          <cell r="B274" t="str">
            <v>Осоавиахима</v>
          </cell>
          <cell r="C274">
            <v>105</v>
          </cell>
          <cell r="E274">
            <v>1963.2</v>
          </cell>
          <cell r="K274">
            <v>0</v>
          </cell>
          <cell r="O274">
            <v>0</v>
          </cell>
          <cell r="S274">
            <v>0</v>
          </cell>
          <cell r="W274">
            <v>0</v>
          </cell>
          <cell r="AA274">
            <v>0</v>
          </cell>
          <cell r="AE274">
            <v>0</v>
          </cell>
          <cell r="AI274">
            <v>0</v>
          </cell>
          <cell r="AM274">
            <v>0</v>
          </cell>
          <cell r="AQ274">
            <v>0</v>
          </cell>
          <cell r="AU274">
            <v>0</v>
          </cell>
          <cell r="AY274">
            <v>0</v>
          </cell>
          <cell r="BC274">
            <v>0</v>
          </cell>
          <cell r="BH274">
            <v>0</v>
          </cell>
          <cell r="BU274">
            <v>0</v>
          </cell>
        </row>
        <row r="275">
          <cell r="A275" t="str">
            <v>Осоавиахима106</v>
          </cell>
          <cell r="B275" t="str">
            <v>Осоавиахима</v>
          </cell>
          <cell r="C275">
            <v>106</v>
          </cell>
          <cell r="E275">
            <v>782.83</v>
          </cell>
          <cell r="K275">
            <v>0</v>
          </cell>
          <cell r="O275">
            <v>0</v>
          </cell>
          <cell r="S275">
            <v>0</v>
          </cell>
          <cell r="W275">
            <v>0</v>
          </cell>
          <cell r="AA275">
            <v>0</v>
          </cell>
          <cell r="AE275">
            <v>0</v>
          </cell>
          <cell r="AI275">
            <v>0</v>
          </cell>
          <cell r="AM275">
            <v>0</v>
          </cell>
          <cell r="AQ275">
            <v>0</v>
          </cell>
          <cell r="AU275">
            <v>0</v>
          </cell>
          <cell r="AY275">
            <v>0</v>
          </cell>
          <cell r="BC275">
            <v>0</v>
          </cell>
          <cell r="BH275">
            <v>0</v>
          </cell>
          <cell r="BU275">
            <v>0</v>
          </cell>
        </row>
        <row r="276">
          <cell r="A276" t="str">
            <v>Осоавиахима107</v>
          </cell>
          <cell r="B276" t="str">
            <v>Осоавиахима</v>
          </cell>
          <cell r="C276">
            <v>107</v>
          </cell>
          <cell r="E276">
            <v>3108.88</v>
          </cell>
          <cell r="K276">
            <v>0</v>
          </cell>
          <cell r="O276">
            <v>0</v>
          </cell>
          <cell r="S276">
            <v>0</v>
          </cell>
          <cell r="W276">
            <v>0</v>
          </cell>
          <cell r="AA276">
            <v>0</v>
          </cell>
          <cell r="AE276">
            <v>0</v>
          </cell>
          <cell r="AI276">
            <v>0</v>
          </cell>
          <cell r="AM276">
            <v>0</v>
          </cell>
          <cell r="AQ276">
            <v>0</v>
          </cell>
          <cell r="AU276">
            <v>0</v>
          </cell>
          <cell r="AY276">
            <v>0</v>
          </cell>
          <cell r="BC276">
            <v>0</v>
          </cell>
          <cell r="BH276">
            <v>0</v>
          </cell>
          <cell r="BU276">
            <v>0</v>
          </cell>
        </row>
        <row r="277">
          <cell r="A277" t="str">
            <v>Парниковая15</v>
          </cell>
          <cell r="B277" t="str">
            <v>Парниковая</v>
          </cell>
          <cell r="C277">
            <v>15</v>
          </cell>
          <cell r="E277">
            <v>219.7</v>
          </cell>
          <cell r="K277">
            <v>0</v>
          </cell>
          <cell r="O277">
            <v>0</v>
          </cell>
          <cell r="S277">
            <v>0</v>
          </cell>
          <cell r="W277">
            <v>0</v>
          </cell>
          <cell r="AA277">
            <v>0</v>
          </cell>
          <cell r="AE277">
            <v>0</v>
          </cell>
          <cell r="AI277">
            <v>0</v>
          </cell>
          <cell r="AM277">
            <v>0</v>
          </cell>
          <cell r="AQ277">
            <v>0</v>
          </cell>
          <cell r="AU277">
            <v>0</v>
          </cell>
          <cell r="AY277">
            <v>0</v>
          </cell>
          <cell r="BC277">
            <v>0</v>
          </cell>
          <cell r="BH277">
            <v>0</v>
          </cell>
          <cell r="BU277">
            <v>0</v>
          </cell>
        </row>
        <row r="278">
          <cell r="A278" t="str">
            <v>Парниковая22</v>
          </cell>
          <cell r="B278" t="str">
            <v>Парниковая</v>
          </cell>
          <cell r="C278">
            <v>22</v>
          </cell>
          <cell r="E278">
            <v>3897.9</v>
          </cell>
          <cell r="K278">
            <v>0</v>
          </cell>
          <cell r="O278">
            <v>0</v>
          </cell>
          <cell r="S278">
            <v>0</v>
          </cell>
          <cell r="W278">
            <v>0</v>
          </cell>
          <cell r="AA278">
            <v>0</v>
          </cell>
          <cell r="AE278">
            <v>0</v>
          </cell>
          <cell r="AI278">
            <v>0</v>
          </cell>
          <cell r="AM278">
            <v>0</v>
          </cell>
          <cell r="AQ278">
            <v>0</v>
          </cell>
          <cell r="AU278">
            <v>0</v>
          </cell>
          <cell r="AY278">
            <v>0</v>
          </cell>
          <cell r="BC278">
            <v>0</v>
          </cell>
          <cell r="BH278">
            <v>0</v>
          </cell>
          <cell r="BU278">
            <v>0</v>
          </cell>
        </row>
        <row r="279">
          <cell r="A279" t="str">
            <v>Парниковая72</v>
          </cell>
          <cell r="B279" t="str">
            <v>Парниковая</v>
          </cell>
          <cell r="C279">
            <v>7</v>
          </cell>
          <cell r="D279">
            <v>2</v>
          </cell>
          <cell r="E279">
            <v>2564.6999999999998</v>
          </cell>
          <cell r="K279">
            <v>0</v>
          </cell>
          <cell r="O279">
            <v>0</v>
          </cell>
          <cell r="S279">
            <v>0</v>
          </cell>
          <cell r="W279">
            <v>0</v>
          </cell>
          <cell r="AA279">
            <v>0</v>
          </cell>
          <cell r="AE279">
            <v>0</v>
          </cell>
          <cell r="AI279">
            <v>0</v>
          </cell>
          <cell r="AM279">
            <v>0</v>
          </cell>
          <cell r="AQ279">
            <v>0</v>
          </cell>
          <cell r="AU279">
            <v>0</v>
          </cell>
          <cell r="AY279">
            <v>0</v>
          </cell>
          <cell r="BC279">
            <v>0</v>
          </cell>
          <cell r="BH279">
            <v>0</v>
          </cell>
          <cell r="BU279">
            <v>0</v>
          </cell>
        </row>
        <row r="280">
          <cell r="A280" t="str">
            <v>Парниковая3</v>
          </cell>
          <cell r="B280" t="str">
            <v>Парниковая</v>
          </cell>
          <cell r="C280">
            <v>3</v>
          </cell>
          <cell r="E280">
            <v>2600.1</v>
          </cell>
          <cell r="K280">
            <v>0</v>
          </cell>
          <cell r="O280">
            <v>0</v>
          </cell>
          <cell r="S280">
            <v>0</v>
          </cell>
          <cell r="W280">
            <v>0</v>
          </cell>
          <cell r="AA280">
            <v>0</v>
          </cell>
          <cell r="AE280">
            <v>0</v>
          </cell>
          <cell r="AI280">
            <v>0</v>
          </cell>
          <cell r="AM280">
            <v>0</v>
          </cell>
          <cell r="AQ280">
            <v>0</v>
          </cell>
          <cell r="AU280">
            <v>0</v>
          </cell>
          <cell r="AY280">
            <v>0</v>
          </cell>
          <cell r="BC280">
            <v>0</v>
          </cell>
          <cell r="BH280">
            <v>0</v>
          </cell>
          <cell r="BU280">
            <v>0</v>
          </cell>
        </row>
        <row r="281">
          <cell r="A281" t="str">
            <v>Ползунова26</v>
          </cell>
          <cell r="B281" t="str">
            <v>Ползунова</v>
          </cell>
          <cell r="C281">
            <v>26</v>
          </cell>
          <cell r="E281">
            <v>1048.5</v>
          </cell>
          <cell r="K281">
            <v>0</v>
          </cell>
          <cell r="O281">
            <v>0</v>
          </cell>
          <cell r="S281">
            <v>0</v>
          </cell>
          <cell r="W281">
            <v>0</v>
          </cell>
          <cell r="AA281">
            <v>0</v>
          </cell>
          <cell r="AE281">
            <v>0</v>
          </cell>
          <cell r="AI281">
            <v>0</v>
          </cell>
          <cell r="AM281">
            <v>0</v>
          </cell>
          <cell r="AQ281">
            <v>0</v>
          </cell>
          <cell r="AU281">
            <v>0</v>
          </cell>
          <cell r="AY281">
            <v>0</v>
          </cell>
          <cell r="BC281">
            <v>0</v>
          </cell>
          <cell r="BH281">
            <v>0</v>
          </cell>
          <cell r="BU281">
            <v>0</v>
          </cell>
        </row>
        <row r="282">
          <cell r="A282" t="str">
            <v>Ползунова28</v>
          </cell>
          <cell r="B282" t="str">
            <v>Ползунова</v>
          </cell>
          <cell r="C282">
            <v>28</v>
          </cell>
          <cell r="E282">
            <v>950.2</v>
          </cell>
          <cell r="K282">
            <v>0</v>
          </cell>
          <cell r="O282">
            <v>0</v>
          </cell>
          <cell r="S282">
            <v>0</v>
          </cell>
          <cell r="W282">
            <v>0</v>
          </cell>
          <cell r="AA282">
            <v>0</v>
          </cell>
          <cell r="AE282">
            <v>0</v>
          </cell>
          <cell r="AI282">
            <v>0</v>
          </cell>
          <cell r="AM282">
            <v>0</v>
          </cell>
          <cell r="AQ282">
            <v>0</v>
          </cell>
          <cell r="AU282">
            <v>0</v>
          </cell>
          <cell r="AY282">
            <v>0</v>
          </cell>
          <cell r="BC282">
            <v>0</v>
          </cell>
          <cell r="BH282">
            <v>0</v>
          </cell>
          <cell r="BU282">
            <v>0</v>
          </cell>
        </row>
        <row r="283">
          <cell r="A283" t="str">
            <v>Ползунова30</v>
          </cell>
          <cell r="B283" t="str">
            <v>Ползунова</v>
          </cell>
          <cell r="C283">
            <v>30</v>
          </cell>
          <cell r="E283">
            <v>1020.8</v>
          </cell>
          <cell r="K283">
            <v>0</v>
          </cell>
          <cell r="O283">
            <v>0</v>
          </cell>
          <cell r="S283">
            <v>0</v>
          </cell>
          <cell r="W283">
            <v>0</v>
          </cell>
          <cell r="AA283">
            <v>0</v>
          </cell>
          <cell r="AE283">
            <v>0</v>
          </cell>
          <cell r="AI283">
            <v>0</v>
          </cell>
          <cell r="AM283">
            <v>0</v>
          </cell>
          <cell r="AQ283">
            <v>0</v>
          </cell>
          <cell r="AU283">
            <v>0</v>
          </cell>
          <cell r="AY283">
            <v>0</v>
          </cell>
          <cell r="BC283">
            <v>0</v>
          </cell>
          <cell r="BH283">
            <v>0</v>
          </cell>
          <cell r="BU283">
            <v>0</v>
          </cell>
        </row>
        <row r="284">
          <cell r="A284" t="str">
            <v>Ползунова32</v>
          </cell>
          <cell r="B284" t="str">
            <v>Ползунова</v>
          </cell>
          <cell r="C284">
            <v>32</v>
          </cell>
          <cell r="E284">
            <v>1036.5999999999999</v>
          </cell>
          <cell r="K284">
            <v>0</v>
          </cell>
          <cell r="O284">
            <v>0</v>
          </cell>
          <cell r="S284">
            <v>0</v>
          </cell>
          <cell r="W284">
            <v>0</v>
          </cell>
          <cell r="AA284">
            <v>0</v>
          </cell>
          <cell r="AE284">
            <v>0</v>
          </cell>
          <cell r="AI284">
            <v>0</v>
          </cell>
          <cell r="AM284">
            <v>0</v>
          </cell>
          <cell r="AQ284">
            <v>0</v>
          </cell>
          <cell r="AU284">
            <v>0</v>
          </cell>
          <cell r="AY284">
            <v>0</v>
          </cell>
          <cell r="BC284">
            <v>0</v>
          </cell>
          <cell r="BH284">
            <v>0</v>
          </cell>
          <cell r="BU284">
            <v>0</v>
          </cell>
        </row>
        <row r="285">
          <cell r="A285" t="str">
            <v>Ползунова34</v>
          </cell>
          <cell r="B285" t="str">
            <v>Ползунова</v>
          </cell>
          <cell r="C285">
            <v>34</v>
          </cell>
          <cell r="E285">
            <v>1062.0999999999999</v>
          </cell>
          <cell r="K285">
            <v>0</v>
          </cell>
          <cell r="O285">
            <v>0</v>
          </cell>
          <cell r="S285">
            <v>0</v>
          </cell>
          <cell r="W285">
            <v>0</v>
          </cell>
          <cell r="AA285">
            <v>0</v>
          </cell>
          <cell r="AE285">
            <v>0</v>
          </cell>
          <cell r="AI285">
            <v>0</v>
          </cell>
          <cell r="AM285">
            <v>0</v>
          </cell>
          <cell r="AQ285">
            <v>0</v>
          </cell>
          <cell r="AU285">
            <v>0</v>
          </cell>
          <cell r="AY285">
            <v>0</v>
          </cell>
          <cell r="BC285">
            <v>0</v>
          </cell>
          <cell r="BH285">
            <v>0</v>
          </cell>
          <cell r="BU285">
            <v>0</v>
          </cell>
        </row>
        <row r="286">
          <cell r="A286" t="str">
            <v>Ползунова34А</v>
          </cell>
          <cell r="B286" t="str">
            <v>Ползунова</v>
          </cell>
          <cell r="C286">
            <v>34</v>
          </cell>
          <cell r="D286" t="str">
            <v>А</v>
          </cell>
          <cell r="E286">
            <v>1097.8</v>
          </cell>
          <cell r="K286">
            <v>0</v>
          </cell>
          <cell r="O286">
            <v>0</v>
          </cell>
          <cell r="S286">
            <v>0</v>
          </cell>
          <cell r="W286">
            <v>0</v>
          </cell>
          <cell r="AA286">
            <v>0</v>
          </cell>
          <cell r="AE286">
            <v>0</v>
          </cell>
          <cell r="AI286">
            <v>0</v>
          </cell>
          <cell r="AM286">
            <v>0</v>
          </cell>
          <cell r="AQ286">
            <v>0</v>
          </cell>
          <cell r="AU286">
            <v>0</v>
          </cell>
          <cell r="AY286">
            <v>0</v>
          </cell>
          <cell r="BC286">
            <v>0</v>
          </cell>
          <cell r="BH286">
            <v>0</v>
          </cell>
          <cell r="BU286">
            <v>0</v>
          </cell>
        </row>
        <row r="287">
          <cell r="A287" t="str">
            <v>Ползунова34Б</v>
          </cell>
          <cell r="B287" t="str">
            <v>Ползунова</v>
          </cell>
          <cell r="C287">
            <v>34</v>
          </cell>
          <cell r="D287" t="str">
            <v>Б</v>
          </cell>
          <cell r="E287">
            <v>1137.5999999999999</v>
          </cell>
          <cell r="K287">
            <v>0</v>
          </cell>
          <cell r="O287">
            <v>0</v>
          </cell>
          <cell r="S287">
            <v>0</v>
          </cell>
          <cell r="W287">
            <v>0</v>
          </cell>
          <cell r="AA287">
            <v>0</v>
          </cell>
          <cell r="AE287">
            <v>0</v>
          </cell>
          <cell r="AI287">
            <v>0</v>
          </cell>
          <cell r="AM287">
            <v>0</v>
          </cell>
          <cell r="AQ287">
            <v>0</v>
          </cell>
          <cell r="AU287">
            <v>0</v>
          </cell>
          <cell r="AY287">
            <v>0</v>
          </cell>
          <cell r="BC287">
            <v>0</v>
          </cell>
          <cell r="BH287">
            <v>0</v>
          </cell>
          <cell r="BU287">
            <v>0</v>
          </cell>
        </row>
        <row r="288">
          <cell r="A288" t="str">
            <v>Ползунова34Г</v>
          </cell>
          <cell r="B288" t="str">
            <v>Ползунова</v>
          </cell>
          <cell r="C288">
            <v>34</v>
          </cell>
          <cell r="D288" t="str">
            <v>Г</v>
          </cell>
          <cell r="E288">
            <v>1450.9</v>
          </cell>
          <cell r="K288">
            <v>0</v>
          </cell>
          <cell r="O288">
            <v>0</v>
          </cell>
          <cell r="S288">
            <v>0</v>
          </cell>
          <cell r="W288">
            <v>0</v>
          </cell>
          <cell r="AA288">
            <v>0</v>
          </cell>
          <cell r="AE288">
            <v>0</v>
          </cell>
          <cell r="AI288">
            <v>0</v>
          </cell>
          <cell r="AM288">
            <v>0</v>
          </cell>
          <cell r="AQ288">
            <v>0</v>
          </cell>
          <cell r="AU288">
            <v>0</v>
          </cell>
          <cell r="AY288">
            <v>0</v>
          </cell>
          <cell r="BC288">
            <v>0</v>
          </cell>
          <cell r="BH288">
            <v>0</v>
          </cell>
          <cell r="BU288">
            <v>0</v>
          </cell>
        </row>
        <row r="289">
          <cell r="A289" t="str">
            <v>Ползунова34Д</v>
          </cell>
          <cell r="B289" t="str">
            <v>Ползунова</v>
          </cell>
          <cell r="C289">
            <v>34</v>
          </cell>
          <cell r="D289" t="str">
            <v>Д</v>
          </cell>
          <cell r="E289">
            <v>1280.3</v>
          </cell>
          <cell r="K289">
            <v>0</v>
          </cell>
          <cell r="O289">
            <v>0</v>
          </cell>
          <cell r="S289">
            <v>0</v>
          </cell>
          <cell r="W289">
            <v>0</v>
          </cell>
          <cell r="AA289">
            <v>0</v>
          </cell>
          <cell r="AE289">
            <v>0</v>
          </cell>
          <cell r="AI289">
            <v>0</v>
          </cell>
          <cell r="AM289">
            <v>0</v>
          </cell>
          <cell r="AQ289">
            <v>0</v>
          </cell>
          <cell r="AU289">
            <v>0</v>
          </cell>
          <cell r="AY289">
            <v>0</v>
          </cell>
          <cell r="BC289">
            <v>0</v>
          </cell>
          <cell r="BH289">
            <v>0</v>
          </cell>
          <cell r="BU289">
            <v>0</v>
          </cell>
        </row>
        <row r="290">
          <cell r="A290" t="str">
            <v>Ползунова34Ж</v>
          </cell>
          <cell r="B290" t="str">
            <v>Ползунова</v>
          </cell>
          <cell r="C290">
            <v>34</v>
          </cell>
          <cell r="D290" t="str">
            <v>Ж</v>
          </cell>
          <cell r="E290">
            <v>1788.6</v>
          </cell>
          <cell r="K290">
            <v>0</v>
          </cell>
          <cell r="O290">
            <v>0</v>
          </cell>
          <cell r="S290">
            <v>0</v>
          </cell>
          <cell r="W290">
            <v>0</v>
          </cell>
          <cell r="AA290">
            <v>0</v>
          </cell>
          <cell r="AE290">
            <v>0</v>
          </cell>
          <cell r="AI290">
            <v>0</v>
          </cell>
          <cell r="AM290">
            <v>0</v>
          </cell>
          <cell r="AQ290">
            <v>0</v>
          </cell>
          <cell r="AU290">
            <v>0</v>
          </cell>
          <cell r="AY290">
            <v>0</v>
          </cell>
          <cell r="BC290">
            <v>0</v>
          </cell>
          <cell r="BH290">
            <v>0</v>
          </cell>
          <cell r="BU290">
            <v>0</v>
          </cell>
        </row>
        <row r="291">
          <cell r="A291" t="str">
            <v>Ползунова34И</v>
          </cell>
          <cell r="B291" t="str">
            <v>Ползунова</v>
          </cell>
          <cell r="C291">
            <v>34</v>
          </cell>
          <cell r="D291" t="str">
            <v>И</v>
          </cell>
          <cell r="E291">
            <v>1776.16</v>
          </cell>
          <cell r="K291">
            <v>0</v>
          </cell>
          <cell r="O291">
            <v>0</v>
          </cell>
          <cell r="S291">
            <v>0</v>
          </cell>
          <cell r="W291">
            <v>0</v>
          </cell>
          <cell r="AA291">
            <v>0</v>
          </cell>
          <cell r="AE291">
            <v>0</v>
          </cell>
          <cell r="AI291">
            <v>0</v>
          </cell>
          <cell r="AM291">
            <v>0</v>
          </cell>
          <cell r="AQ291">
            <v>0</v>
          </cell>
          <cell r="AU291">
            <v>0</v>
          </cell>
          <cell r="AY291">
            <v>0</v>
          </cell>
          <cell r="BC291">
            <v>0</v>
          </cell>
          <cell r="BH291">
            <v>0</v>
          </cell>
          <cell r="BU291">
            <v>0</v>
          </cell>
        </row>
        <row r="292">
          <cell r="A292" t="str">
            <v>Ползунова34К</v>
          </cell>
          <cell r="B292" t="str">
            <v>Ползунова</v>
          </cell>
          <cell r="C292">
            <v>34</v>
          </cell>
          <cell r="D292" t="str">
            <v>К</v>
          </cell>
          <cell r="E292">
            <v>1806.3</v>
          </cell>
          <cell r="K292">
            <v>0</v>
          </cell>
          <cell r="O292">
            <v>0</v>
          </cell>
          <cell r="S292">
            <v>0</v>
          </cell>
          <cell r="W292">
            <v>0</v>
          </cell>
          <cell r="AA292">
            <v>0</v>
          </cell>
          <cell r="AE292">
            <v>0</v>
          </cell>
          <cell r="AI292">
            <v>0</v>
          </cell>
          <cell r="AM292">
            <v>0</v>
          </cell>
          <cell r="AQ292">
            <v>0</v>
          </cell>
          <cell r="AU292">
            <v>0</v>
          </cell>
          <cell r="AY292">
            <v>0</v>
          </cell>
          <cell r="BC292">
            <v>0</v>
          </cell>
          <cell r="BH292">
            <v>0</v>
          </cell>
          <cell r="BU292">
            <v>0</v>
          </cell>
        </row>
        <row r="293">
          <cell r="A293" t="str">
            <v>Ползунова185</v>
          </cell>
          <cell r="B293" t="str">
            <v>Ползунова</v>
          </cell>
          <cell r="C293">
            <v>1</v>
          </cell>
          <cell r="D293">
            <v>85</v>
          </cell>
          <cell r="E293">
            <v>508.7</v>
          </cell>
          <cell r="K293">
            <v>0</v>
          </cell>
          <cell r="O293">
            <v>0</v>
          </cell>
          <cell r="S293">
            <v>0</v>
          </cell>
          <cell r="W293">
            <v>0</v>
          </cell>
          <cell r="AA293">
            <v>0</v>
          </cell>
          <cell r="AE293">
            <v>0</v>
          </cell>
          <cell r="AI293">
            <v>0</v>
          </cell>
          <cell r="AM293">
            <v>0</v>
          </cell>
          <cell r="AQ293">
            <v>0</v>
          </cell>
          <cell r="AU293">
            <v>0</v>
          </cell>
          <cell r="AY293">
            <v>0</v>
          </cell>
          <cell r="BC293">
            <v>0</v>
          </cell>
          <cell r="BH293">
            <v>0</v>
          </cell>
          <cell r="BU293">
            <v>0</v>
          </cell>
        </row>
        <row r="294">
          <cell r="A294" t="str">
            <v>Ползунова1а</v>
          </cell>
          <cell r="B294" t="str">
            <v>Ползунова</v>
          </cell>
          <cell r="C294">
            <v>1</v>
          </cell>
          <cell r="D294" t="str">
            <v>а</v>
          </cell>
          <cell r="E294">
            <v>908.88</v>
          </cell>
          <cell r="K294">
            <v>0</v>
          </cell>
          <cell r="O294">
            <v>0</v>
          </cell>
          <cell r="S294">
            <v>0</v>
          </cell>
          <cell r="W294">
            <v>0</v>
          </cell>
          <cell r="AA294">
            <v>0</v>
          </cell>
          <cell r="AE294">
            <v>0</v>
          </cell>
          <cell r="AI294">
            <v>0</v>
          </cell>
          <cell r="AM294">
            <v>0</v>
          </cell>
          <cell r="AQ294">
            <v>0</v>
          </cell>
          <cell r="AU294">
            <v>0</v>
          </cell>
          <cell r="AY294">
            <v>0</v>
          </cell>
          <cell r="BC294">
            <v>0</v>
          </cell>
          <cell r="BH294">
            <v>0</v>
          </cell>
          <cell r="BU294">
            <v>0</v>
          </cell>
        </row>
        <row r="295">
          <cell r="A295" t="str">
            <v>Ползунова1б</v>
          </cell>
          <cell r="B295" t="str">
            <v>Ползунова</v>
          </cell>
          <cell r="C295">
            <v>1</v>
          </cell>
          <cell r="D295" t="str">
            <v>б</v>
          </cell>
          <cell r="E295">
            <v>918.22</v>
          </cell>
          <cell r="K295">
            <v>0</v>
          </cell>
          <cell r="O295">
            <v>0</v>
          </cell>
          <cell r="S295">
            <v>0</v>
          </cell>
          <cell r="W295">
            <v>0</v>
          </cell>
          <cell r="AA295">
            <v>0</v>
          </cell>
          <cell r="AE295">
            <v>0</v>
          </cell>
          <cell r="AI295">
            <v>0</v>
          </cell>
          <cell r="AM295">
            <v>0</v>
          </cell>
          <cell r="AQ295">
            <v>0</v>
          </cell>
          <cell r="AU295">
            <v>0</v>
          </cell>
          <cell r="AY295">
            <v>0</v>
          </cell>
          <cell r="BC295">
            <v>0</v>
          </cell>
          <cell r="BH295">
            <v>0</v>
          </cell>
          <cell r="BU295">
            <v>0</v>
          </cell>
        </row>
        <row r="296">
          <cell r="A296" t="str">
            <v>Ползунова1В</v>
          </cell>
          <cell r="B296" t="str">
            <v>Ползунова</v>
          </cell>
          <cell r="C296">
            <v>1</v>
          </cell>
          <cell r="D296" t="str">
            <v>В</v>
          </cell>
          <cell r="E296">
            <v>726.2</v>
          </cell>
          <cell r="K296">
            <v>0</v>
          </cell>
          <cell r="O296">
            <v>0</v>
          </cell>
          <cell r="S296">
            <v>0</v>
          </cell>
          <cell r="W296">
            <v>0</v>
          </cell>
          <cell r="AA296">
            <v>0</v>
          </cell>
          <cell r="AE296">
            <v>0</v>
          </cell>
          <cell r="AI296">
            <v>0</v>
          </cell>
          <cell r="AM296">
            <v>0</v>
          </cell>
          <cell r="AQ296">
            <v>0</v>
          </cell>
          <cell r="AU296">
            <v>0</v>
          </cell>
          <cell r="AY296">
            <v>0</v>
          </cell>
          <cell r="BC296">
            <v>0</v>
          </cell>
          <cell r="BH296">
            <v>0</v>
          </cell>
          <cell r="BU296">
            <v>0</v>
          </cell>
        </row>
        <row r="297">
          <cell r="A297" t="str">
            <v>Ползунова10</v>
          </cell>
          <cell r="B297" t="str">
            <v>Ползунова</v>
          </cell>
          <cell r="C297">
            <v>10</v>
          </cell>
          <cell r="E297">
            <v>632.79999999999995</v>
          </cell>
          <cell r="K297">
            <v>0</v>
          </cell>
          <cell r="O297">
            <v>0</v>
          </cell>
          <cell r="S297">
            <v>0</v>
          </cell>
          <cell r="W297">
            <v>0</v>
          </cell>
          <cell r="AA297">
            <v>0</v>
          </cell>
          <cell r="AE297">
            <v>0</v>
          </cell>
          <cell r="AI297">
            <v>0</v>
          </cell>
          <cell r="AM297">
            <v>0</v>
          </cell>
          <cell r="AQ297">
            <v>0</v>
          </cell>
          <cell r="AU297">
            <v>0</v>
          </cell>
          <cell r="AY297">
            <v>0</v>
          </cell>
          <cell r="BC297">
            <v>0</v>
          </cell>
          <cell r="BH297">
            <v>0</v>
          </cell>
          <cell r="BU297">
            <v>0</v>
          </cell>
        </row>
        <row r="298">
          <cell r="A298" t="str">
            <v>Ползунова11</v>
          </cell>
          <cell r="B298" t="str">
            <v>Ползунова</v>
          </cell>
          <cell r="C298">
            <v>11</v>
          </cell>
          <cell r="E298">
            <v>784.75</v>
          </cell>
          <cell r="K298">
            <v>0</v>
          </cell>
          <cell r="O298">
            <v>0</v>
          </cell>
          <cell r="S298">
            <v>0</v>
          </cell>
          <cell r="W298">
            <v>0</v>
          </cell>
          <cell r="AA298">
            <v>0</v>
          </cell>
          <cell r="AE298">
            <v>0</v>
          </cell>
          <cell r="AI298">
            <v>0</v>
          </cell>
          <cell r="AM298">
            <v>0</v>
          </cell>
          <cell r="AQ298">
            <v>0</v>
          </cell>
          <cell r="AU298">
            <v>0</v>
          </cell>
          <cell r="AY298">
            <v>0</v>
          </cell>
          <cell r="BC298">
            <v>0</v>
          </cell>
          <cell r="BH298">
            <v>0</v>
          </cell>
          <cell r="BU298">
            <v>0</v>
          </cell>
        </row>
        <row r="299">
          <cell r="A299" t="str">
            <v>Ползунова12</v>
          </cell>
          <cell r="B299" t="str">
            <v>Ползунова</v>
          </cell>
          <cell r="C299">
            <v>12</v>
          </cell>
          <cell r="E299">
            <v>631.9</v>
          </cell>
          <cell r="K299">
            <v>0</v>
          </cell>
          <cell r="O299">
            <v>0</v>
          </cell>
          <cell r="S299">
            <v>0</v>
          </cell>
          <cell r="W299">
            <v>0</v>
          </cell>
          <cell r="AA299">
            <v>0</v>
          </cell>
          <cell r="AE299">
            <v>0</v>
          </cell>
          <cell r="AI299">
            <v>0</v>
          </cell>
          <cell r="AM299">
            <v>0</v>
          </cell>
          <cell r="AQ299">
            <v>0</v>
          </cell>
          <cell r="AU299">
            <v>0</v>
          </cell>
          <cell r="AY299">
            <v>0</v>
          </cell>
          <cell r="BC299">
            <v>0</v>
          </cell>
          <cell r="BH299">
            <v>0</v>
          </cell>
          <cell r="BU299">
            <v>0</v>
          </cell>
        </row>
        <row r="300">
          <cell r="A300" t="str">
            <v>Ползунова13</v>
          </cell>
          <cell r="B300" t="str">
            <v>Ползунова</v>
          </cell>
          <cell r="C300">
            <v>13</v>
          </cell>
          <cell r="E300">
            <v>406</v>
          </cell>
          <cell r="K300">
            <v>0</v>
          </cell>
          <cell r="O300">
            <v>0</v>
          </cell>
          <cell r="S300">
            <v>0</v>
          </cell>
          <cell r="W300">
            <v>0</v>
          </cell>
          <cell r="AA300">
            <v>0</v>
          </cell>
          <cell r="AE300">
            <v>0</v>
          </cell>
          <cell r="AI300">
            <v>0</v>
          </cell>
          <cell r="AM300">
            <v>0</v>
          </cell>
          <cell r="AQ300">
            <v>0</v>
          </cell>
          <cell r="AU300">
            <v>0</v>
          </cell>
          <cell r="AY300">
            <v>0</v>
          </cell>
          <cell r="BC300">
            <v>0</v>
          </cell>
          <cell r="BH300">
            <v>0</v>
          </cell>
          <cell r="BU300">
            <v>0</v>
          </cell>
        </row>
        <row r="301">
          <cell r="A301" t="str">
            <v>Ползунова13а</v>
          </cell>
          <cell r="B301" t="str">
            <v>Ползунова</v>
          </cell>
          <cell r="C301">
            <v>13</v>
          </cell>
          <cell r="D301" t="str">
            <v>а</v>
          </cell>
          <cell r="E301">
            <v>391.08</v>
          </cell>
          <cell r="K301">
            <v>0</v>
          </cell>
          <cell r="O301">
            <v>0</v>
          </cell>
          <cell r="S301">
            <v>0</v>
          </cell>
          <cell r="W301">
            <v>0</v>
          </cell>
          <cell r="AA301">
            <v>0</v>
          </cell>
          <cell r="AE301">
            <v>0</v>
          </cell>
          <cell r="AI301">
            <v>0</v>
          </cell>
          <cell r="AM301">
            <v>0</v>
          </cell>
          <cell r="AQ301">
            <v>0</v>
          </cell>
          <cell r="AU301">
            <v>0</v>
          </cell>
          <cell r="AY301">
            <v>0</v>
          </cell>
          <cell r="BC301">
            <v>0</v>
          </cell>
          <cell r="BH301">
            <v>0</v>
          </cell>
          <cell r="BU301">
            <v>0</v>
          </cell>
        </row>
        <row r="302">
          <cell r="A302" t="str">
            <v>Ползунова14</v>
          </cell>
          <cell r="B302" t="str">
            <v>Ползунова</v>
          </cell>
          <cell r="C302">
            <v>14</v>
          </cell>
          <cell r="E302">
            <v>634.4</v>
          </cell>
          <cell r="K302">
            <v>0</v>
          </cell>
          <cell r="O302">
            <v>0</v>
          </cell>
          <cell r="S302">
            <v>0</v>
          </cell>
          <cell r="W302">
            <v>0</v>
          </cell>
          <cell r="AA302">
            <v>0</v>
          </cell>
          <cell r="AE302">
            <v>0</v>
          </cell>
          <cell r="AI302">
            <v>0</v>
          </cell>
          <cell r="AM302">
            <v>0</v>
          </cell>
          <cell r="AQ302">
            <v>0</v>
          </cell>
          <cell r="AU302">
            <v>0</v>
          </cell>
          <cell r="AY302">
            <v>0</v>
          </cell>
          <cell r="BC302">
            <v>0</v>
          </cell>
          <cell r="BH302">
            <v>0</v>
          </cell>
          <cell r="BU302">
            <v>0</v>
          </cell>
        </row>
        <row r="303">
          <cell r="A303" t="str">
            <v>Ползунова15</v>
          </cell>
          <cell r="B303" t="str">
            <v>Ползунова</v>
          </cell>
          <cell r="C303">
            <v>15</v>
          </cell>
          <cell r="E303">
            <v>772.87</v>
          </cell>
          <cell r="K303">
            <v>0</v>
          </cell>
          <cell r="O303">
            <v>0</v>
          </cell>
          <cell r="S303">
            <v>0</v>
          </cell>
          <cell r="W303">
            <v>0</v>
          </cell>
          <cell r="AA303">
            <v>0</v>
          </cell>
          <cell r="AE303">
            <v>0</v>
          </cell>
          <cell r="AI303">
            <v>0</v>
          </cell>
          <cell r="AM303">
            <v>0</v>
          </cell>
          <cell r="AQ303">
            <v>0</v>
          </cell>
          <cell r="AU303">
            <v>0</v>
          </cell>
          <cell r="AY303">
            <v>0</v>
          </cell>
          <cell r="BC303">
            <v>0</v>
          </cell>
          <cell r="BH303">
            <v>0</v>
          </cell>
          <cell r="BU303">
            <v>0</v>
          </cell>
        </row>
        <row r="304">
          <cell r="A304" t="str">
            <v>Ползунова15а</v>
          </cell>
          <cell r="B304" t="str">
            <v>Ползунова</v>
          </cell>
          <cell r="C304">
            <v>15</v>
          </cell>
          <cell r="D304" t="str">
            <v>а</v>
          </cell>
          <cell r="E304">
            <v>382.6</v>
          </cell>
          <cell r="K304">
            <v>0</v>
          </cell>
          <cell r="O304">
            <v>0</v>
          </cell>
          <cell r="S304">
            <v>0</v>
          </cell>
          <cell r="W304">
            <v>0</v>
          </cell>
          <cell r="AA304">
            <v>0</v>
          </cell>
          <cell r="AE304">
            <v>0</v>
          </cell>
          <cell r="AI304">
            <v>0</v>
          </cell>
          <cell r="AM304">
            <v>0</v>
          </cell>
          <cell r="AQ304">
            <v>0</v>
          </cell>
          <cell r="AU304">
            <v>0</v>
          </cell>
          <cell r="AY304">
            <v>0</v>
          </cell>
          <cell r="BC304">
            <v>0</v>
          </cell>
          <cell r="BH304">
            <v>0</v>
          </cell>
          <cell r="BU304">
            <v>0</v>
          </cell>
        </row>
        <row r="305">
          <cell r="A305" t="str">
            <v>Ползунова16</v>
          </cell>
          <cell r="B305" t="str">
            <v>Ползунова</v>
          </cell>
          <cell r="C305">
            <v>16</v>
          </cell>
          <cell r="E305">
            <v>634.79999999999995</v>
          </cell>
          <cell r="K305">
            <v>0</v>
          </cell>
          <cell r="O305">
            <v>0</v>
          </cell>
          <cell r="S305">
            <v>0</v>
          </cell>
          <cell r="W305">
            <v>0</v>
          </cell>
          <cell r="AA305">
            <v>0</v>
          </cell>
          <cell r="AE305">
            <v>0</v>
          </cell>
          <cell r="AI305">
            <v>0</v>
          </cell>
          <cell r="AM305">
            <v>0</v>
          </cell>
          <cell r="AQ305">
            <v>0</v>
          </cell>
          <cell r="AU305">
            <v>0</v>
          </cell>
          <cell r="AY305">
            <v>0</v>
          </cell>
          <cell r="BC305">
            <v>0</v>
          </cell>
          <cell r="BH305">
            <v>0</v>
          </cell>
          <cell r="BU305">
            <v>0</v>
          </cell>
        </row>
        <row r="306">
          <cell r="A306" t="str">
            <v>Ползунова17</v>
          </cell>
          <cell r="B306" t="str">
            <v>Ползунова</v>
          </cell>
          <cell r="C306">
            <v>17</v>
          </cell>
          <cell r="E306">
            <v>385.51</v>
          </cell>
          <cell r="K306">
            <v>0</v>
          </cell>
          <cell r="O306">
            <v>0</v>
          </cell>
          <cell r="S306">
            <v>0</v>
          </cell>
          <cell r="W306">
            <v>0</v>
          </cell>
          <cell r="AA306">
            <v>0</v>
          </cell>
          <cell r="AE306">
            <v>0</v>
          </cell>
          <cell r="AI306">
            <v>0</v>
          </cell>
          <cell r="AM306">
            <v>0</v>
          </cell>
          <cell r="AQ306">
            <v>0</v>
          </cell>
          <cell r="AU306">
            <v>0</v>
          </cell>
          <cell r="AY306">
            <v>0</v>
          </cell>
          <cell r="BC306">
            <v>0</v>
          </cell>
          <cell r="BH306">
            <v>0</v>
          </cell>
          <cell r="BU306">
            <v>0</v>
          </cell>
        </row>
        <row r="307">
          <cell r="A307" t="str">
            <v>Ползунова17а</v>
          </cell>
          <cell r="B307" t="str">
            <v>Ползунова</v>
          </cell>
          <cell r="C307">
            <v>17</v>
          </cell>
          <cell r="D307" t="str">
            <v>а</v>
          </cell>
          <cell r="E307">
            <v>401.1</v>
          </cell>
          <cell r="K307">
            <v>0</v>
          </cell>
          <cell r="O307">
            <v>0</v>
          </cell>
          <cell r="S307">
            <v>0</v>
          </cell>
          <cell r="W307">
            <v>0</v>
          </cell>
          <cell r="AA307">
            <v>0</v>
          </cell>
          <cell r="AE307">
            <v>0</v>
          </cell>
          <cell r="AI307">
            <v>0</v>
          </cell>
          <cell r="AM307">
            <v>0</v>
          </cell>
          <cell r="AQ307">
            <v>0</v>
          </cell>
          <cell r="AU307">
            <v>0</v>
          </cell>
          <cell r="AY307">
            <v>0</v>
          </cell>
          <cell r="BC307">
            <v>0</v>
          </cell>
          <cell r="BH307">
            <v>0</v>
          </cell>
          <cell r="BU307">
            <v>0</v>
          </cell>
        </row>
        <row r="308">
          <cell r="A308" t="str">
            <v>Ползунова18</v>
          </cell>
          <cell r="B308" t="str">
            <v>Ползунова</v>
          </cell>
          <cell r="C308">
            <v>18</v>
          </cell>
          <cell r="E308">
            <v>639.6</v>
          </cell>
          <cell r="K308">
            <v>0</v>
          </cell>
          <cell r="O308">
            <v>0</v>
          </cell>
          <cell r="S308">
            <v>0</v>
          </cell>
          <cell r="W308">
            <v>0</v>
          </cell>
          <cell r="AA308">
            <v>0</v>
          </cell>
          <cell r="AE308">
            <v>0</v>
          </cell>
          <cell r="AI308">
            <v>0</v>
          </cell>
          <cell r="AM308">
            <v>0</v>
          </cell>
          <cell r="AQ308">
            <v>0</v>
          </cell>
          <cell r="AU308">
            <v>0</v>
          </cell>
          <cell r="AY308">
            <v>0</v>
          </cell>
          <cell r="BC308">
            <v>0</v>
          </cell>
          <cell r="BH308">
            <v>0</v>
          </cell>
          <cell r="BU308">
            <v>0</v>
          </cell>
        </row>
        <row r="309">
          <cell r="A309" t="str">
            <v>Ползунова18а</v>
          </cell>
          <cell r="B309" t="str">
            <v>Ползунова</v>
          </cell>
          <cell r="C309">
            <v>18</v>
          </cell>
          <cell r="D309" t="str">
            <v>а</v>
          </cell>
          <cell r="E309">
            <v>635.9</v>
          </cell>
          <cell r="K309">
            <v>0</v>
          </cell>
          <cell r="O309">
            <v>0</v>
          </cell>
          <cell r="S309">
            <v>0</v>
          </cell>
          <cell r="W309">
            <v>0</v>
          </cell>
          <cell r="AA309">
            <v>0</v>
          </cell>
          <cell r="AE309">
            <v>0</v>
          </cell>
          <cell r="AI309">
            <v>0</v>
          </cell>
          <cell r="AM309">
            <v>0</v>
          </cell>
          <cell r="AQ309">
            <v>0</v>
          </cell>
          <cell r="AU309">
            <v>0</v>
          </cell>
          <cell r="AY309">
            <v>0</v>
          </cell>
          <cell r="BC309">
            <v>0</v>
          </cell>
          <cell r="BH309">
            <v>0</v>
          </cell>
          <cell r="BU309">
            <v>0</v>
          </cell>
        </row>
        <row r="310">
          <cell r="A310" t="str">
            <v>Ползунова19</v>
          </cell>
          <cell r="B310" t="str">
            <v>Ползунова</v>
          </cell>
          <cell r="C310">
            <v>19</v>
          </cell>
          <cell r="E310">
            <v>748.9</v>
          </cell>
          <cell r="K310">
            <v>0</v>
          </cell>
          <cell r="O310">
            <v>0</v>
          </cell>
          <cell r="S310">
            <v>0</v>
          </cell>
          <cell r="W310">
            <v>0</v>
          </cell>
          <cell r="AA310">
            <v>0</v>
          </cell>
          <cell r="AE310">
            <v>0</v>
          </cell>
          <cell r="AI310">
            <v>0</v>
          </cell>
          <cell r="AM310">
            <v>0</v>
          </cell>
          <cell r="AQ310">
            <v>0</v>
          </cell>
          <cell r="AU310">
            <v>0</v>
          </cell>
          <cell r="AY310">
            <v>0</v>
          </cell>
          <cell r="BC310">
            <v>0</v>
          </cell>
          <cell r="BH310">
            <v>0</v>
          </cell>
          <cell r="BU310">
            <v>0</v>
          </cell>
        </row>
        <row r="311">
          <cell r="A311" t="str">
            <v>Ползунова20</v>
          </cell>
          <cell r="B311" t="str">
            <v>Ползунова</v>
          </cell>
          <cell r="C311">
            <v>20</v>
          </cell>
          <cell r="E311">
            <v>634.6</v>
          </cell>
          <cell r="K311">
            <v>0</v>
          </cell>
          <cell r="O311">
            <v>0</v>
          </cell>
          <cell r="S311">
            <v>0</v>
          </cell>
          <cell r="W311">
            <v>0</v>
          </cell>
          <cell r="AA311">
            <v>0</v>
          </cell>
          <cell r="AE311">
            <v>0</v>
          </cell>
          <cell r="AI311">
            <v>0</v>
          </cell>
          <cell r="AM311">
            <v>0</v>
          </cell>
          <cell r="AQ311">
            <v>0</v>
          </cell>
          <cell r="AU311">
            <v>0</v>
          </cell>
          <cell r="AY311">
            <v>0</v>
          </cell>
          <cell r="BC311">
            <v>0</v>
          </cell>
          <cell r="BH311">
            <v>0</v>
          </cell>
          <cell r="BU311">
            <v>0</v>
          </cell>
        </row>
        <row r="312">
          <cell r="A312" t="str">
            <v>Ползунова23</v>
          </cell>
          <cell r="B312" t="str">
            <v>Ползунова</v>
          </cell>
          <cell r="C312">
            <v>23</v>
          </cell>
          <cell r="E312">
            <v>732.8</v>
          </cell>
          <cell r="K312">
            <v>0</v>
          </cell>
          <cell r="O312">
            <v>0</v>
          </cell>
          <cell r="S312">
            <v>0</v>
          </cell>
          <cell r="W312">
            <v>0</v>
          </cell>
          <cell r="AA312">
            <v>0</v>
          </cell>
          <cell r="AE312">
            <v>0</v>
          </cell>
          <cell r="AI312">
            <v>0</v>
          </cell>
          <cell r="AM312">
            <v>0</v>
          </cell>
          <cell r="AQ312">
            <v>0</v>
          </cell>
          <cell r="AU312">
            <v>0</v>
          </cell>
          <cell r="AY312">
            <v>0</v>
          </cell>
          <cell r="BC312">
            <v>0</v>
          </cell>
          <cell r="BH312">
            <v>0</v>
          </cell>
          <cell r="BU312">
            <v>0</v>
          </cell>
        </row>
        <row r="313">
          <cell r="A313" t="str">
            <v>Ползунова24</v>
          </cell>
          <cell r="B313" t="str">
            <v>Ползунова</v>
          </cell>
          <cell r="C313">
            <v>24</v>
          </cell>
          <cell r="E313">
            <v>2417.3000000000002</v>
          </cell>
          <cell r="K313">
            <v>0</v>
          </cell>
          <cell r="O313">
            <v>0</v>
          </cell>
          <cell r="S313">
            <v>0</v>
          </cell>
          <cell r="W313">
            <v>0</v>
          </cell>
          <cell r="AA313">
            <v>0</v>
          </cell>
          <cell r="AE313">
            <v>0</v>
          </cell>
          <cell r="AI313">
            <v>0</v>
          </cell>
          <cell r="AM313">
            <v>0</v>
          </cell>
          <cell r="AQ313">
            <v>0</v>
          </cell>
          <cell r="AU313">
            <v>0</v>
          </cell>
          <cell r="AY313">
            <v>0</v>
          </cell>
          <cell r="BC313">
            <v>0</v>
          </cell>
          <cell r="BH313">
            <v>0</v>
          </cell>
          <cell r="BU313">
            <v>0</v>
          </cell>
        </row>
        <row r="314">
          <cell r="A314" t="str">
            <v>Ползунова26Б</v>
          </cell>
          <cell r="B314" t="str">
            <v>Ползунова</v>
          </cell>
          <cell r="C314">
            <v>26</v>
          </cell>
          <cell r="D314" t="str">
            <v>Б</v>
          </cell>
          <cell r="E314">
            <v>1612.2</v>
          </cell>
          <cell r="K314">
            <v>0</v>
          </cell>
          <cell r="O314">
            <v>0</v>
          </cell>
          <cell r="S314">
            <v>0</v>
          </cell>
          <cell r="W314">
            <v>0</v>
          </cell>
          <cell r="AA314">
            <v>0</v>
          </cell>
          <cell r="AE314">
            <v>0</v>
          </cell>
          <cell r="AI314">
            <v>0</v>
          </cell>
          <cell r="AM314">
            <v>0</v>
          </cell>
          <cell r="AQ314">
            <v>0</v>
          </cell>
          <cell r="AU314">
            <v>0</v>
          </cell>
          <cell r="AY314">
            <v>0</v>
          </cell>
          <cell r="BC314">
            <v>0</v>
          </cell>
          <cell r="BH314">
            <v>0</v>
          </cell>
          <cell r="BU314">
            <v>0</v>
          </cell>
        </row>
        <row r="315">
          <cell r="A315" t="str">
            <v>Ползунова26В</v>
          </cell>
          <cell r="B315" t="str">
            <v>Ползунова</v>
          </cell>
          <cell r="C315">
            <v>26</v>
          </cell>
          <cell r="D315" t="str">
            <v>В</v>
          </cell>
          <cell r="E315">
            <v>1279.5999999999999</v>
          </cell>
          <cell r="K315">
            <v>0</v>
          </cell>
          <cell r="O315">
            <v>0</v>
          </cell>
          <cell r="S315">
            <v>0</v>
          </cell>
          <cell r="W315">
            <v>0</v>
          </cell>
          <cell r="AA315">
            <v>0</v>
          </cell>
          <cell r="AE315">
            <v>0</v>
          </cell>
          <cell r="AI315">
            <v>0</v>
          </cell>
          <cell r="AM315">
            <v>0</v>
          </cell>
          <cell r="AQ315">
            <v>0</v>
          </cell>
          <cell r="AU315">
            <v>0</v>
          </cell>
          <cell r="AY315">
            <v>0</v>
          </cell>
          <cell r="BC315">
            <v>0</v>
          </cell>
          <cell r="BH315">
            <v>0</v>
          </cell>
          <cell r="BU315">
            <v>0</v>
          </cell>
        </row>
        <row r="316">
          <cell r="A316" t="str">
            <v>Ползунова26д</v>
          </cell>
          <cell r="B316" t="str">
            <v>Ползунова</v>
          </cell>
          <cell r="C316">
            <v>26</v>
          </cell>
          <cell r="D316" t="str">
            <v>д</v>
          </cell>
          <cell r="E316">
            <v>1611.8</v>
          </cell>
          <cell r="K316">
            <v>0</v>
          </cell>
          <cell r="O316">
            <v>0</v>
          </cell>
          <cell r="S316">
            <v>0</v>
          </cell>
          <cell r="W316">
            <v>0</v>
          </cell>
          <cell r="AA316">
            <v>0</v>
          </cell>
          <cell r="AE316">
            <v>0</v>
          </cell>
          <cell r="AI316">
            <v>0</v>
          </cell>
          <cell r="AM316">
            <v>0</v>
          </cell>
          <cell r="AQ316">
            <v>0</v>
          </cell>
          <cell r="AU316">
            <v>0</v>
          </cell>
          <cell r="AY316">
            <v>0</v>
          </cell>
          <cell r="BC316">
            <v>0</v>
          </cell>
          <cell r="BH316">
            <v>0</v>
          </cell>
          <cell r="BU316">
            <v>0</v>
          </cell>
        </row>
        <row r="317">
          <cell r="A317" t="str">
            <v>Ползунова3</v>
          </cell>
          <cell r="B317" t="str">
            <v>Ползунова</v>
          </cell>
          <cell r="C317">
            <v>3</v>
          </cell>
          <cell r="E317">
            <v>505.96</v>
          </cell>
          <cell r="K317">
            <v>0</v>
          </cell>
          <cell r="O317">
            <v>0</v>
          </cell>
          <cell r="S317">
            <v>0</v>
          </cell>
          <cell r="W317">
            <v>0</v>
          </cell>
          <cell r="AA317">
            <v>0</v>
          </cell>
          <cell r="AE317">
            <v>0</v>
          </cell>
          <cell r="AI317">
            <v>0</v>
          </cell>
          <cell r="AM317">
            <v>0</v>
          </cell>
          <cell r="AQ317">
            <v>0</v>
          </cell>
          <cell r="AU317">
            <v>0</v>
          </cell>
          <cell r="AY317">
            <v>0</v>
          </cell>
          <cell r="BC317">
            <v>0</v>
          </cell>
          <cell r="BH317">
            <v>0</v>
          </cell>
          <cell r="BU317">
            <v>0</v>
          </cell>
        </row>
        <row r="318">
          <cell r="A318" t="str">
            <v>Ползунова16А</v>
          </cell>
          <cell r="B318" t="str">
            <v>Ползунова</v>
          </cell>
          <cell r="C318">
            <v>16</v>
          </cell>
          <cell r="D318" t="str">
            <v>А</v>
          </cell>
          <cell r="E318">
            <v>6670.8</v>
          </cell>
          <cell r="F318">
            <v>11626.5</v>
          </cell>
          <cell r="G318">
            <v>1527.48</v>
          </cell>
          <cell r="H318">
            <v>11501.48</v>
          </cell>
          <cell r="I318">
            <v>1511.06</v>
          </cell>
          <cell r="J318">
            <v>71.587894736842102</v>
          </cell>
          <cell r="K318">
            <v>13084.127894736841</v>
          </cell>
          <cell r="L318">
            <v>11488.09</v>
          </cell>
          <cell r="M318">
            <v>1509.3</v>
          </cell>
          <cell r="N318">
            <v>71.587894736842102</v>
          </cell>
          <cell r="O318">
            <v>13068.977894736841</v>
          </cell>
          <cell r="P318">
            <v>11626.5</v>
          </cell>
          <cell r="Q318">
            <v>1527.48</v>
          </cell>
          <cell r="R318">
            <v>71.587894736842102</v>
          </cell>
          <cell r="S318">
            <v>13225.567894736841</v>
          </cell>
          <cell r="T318">
            <v>11626.5</v>
          </cell>
          <cell r="U318">
            <v>1527.48</v>
          </cell>
          <cell r="V318">
            <v>71.587894736842102</v>
          </cell>
          <cell r="W318">
            <v>13225.567894736841</v>
          </cell>
          <cell r="X318">
            <v>11626.5</v>
          </cell>
          <cell r="Y318">
            <v>1527.48</v>
          </cell>
          <cell r="Z318">
            <v>71.587894736842102</v>
          </cell>
          <cell r="AA318">
            <v>13225.567894736841</v>
          </cell>
          <cell r="AB318">
            <v>11626.5</v>
          </cell>
          <cell r="AC318">
            <v>1527.48</v>
          </cell>
          <cell r="AD318">
            <v>71.587894736842102</v>
          </cell>
          <cell r="AE318">
            <v>13225.567894736841</v>
          </cell>
          <cell r="AF318">
            <v>11626.5</v>
          </cell>
          <cell r="AG318">
            <v>1527.48</v>
          </cell>
          <cell r="AH318">
            <v>71.587894736842102</v>
          </cell>
          <cell r="AI318">
            <v>13225.567894736841</v>
          </cell>
          <cell r="AJ318">
            <v>11626.5</v>
          </cell>
          <cell r="AK318">
            <v>1527.48</v>
          </cell>
          <cell r="AL318">
            <v>71.587894736842102</v>
          </cell>
          <cell r="AM318">
            <v>13225.567894736841</v>
          </cell>
          <cell r="AN318">
            <v>11238.95</v>
          </cell>
          <cell r="AO318">
            <v>1476.57</v>
          </cell>
          <cell r="AP318">
            <v>71.587894736842102</v>
          </cell>
          <cell r="AQ318">
            <v>12787.107894736842</v>
          </cell>
          <cell r="AR318">
            <v>11626.5</v>
          </cell>
          <cell r="AS318">
            <v>1527.48</v>
          </cell>
          <cell r="AT318">
            <v>71.587894736842102</v>
          </cell>
          <cell r="AU318">
            <v>13225.567894736841</v>
          </cell>
          <cell r="AV318">
            <v>11626.5</v>
          </cell>
          <cell r="AW318">
            <v>1527.48</v>
          </cell>
          <cell r="AX318">
            <v>71.587894736842102</v>
          </cell>
          <cell r="AY318">
            <v>13225.567894736841</v>
          </cell>
          <cell r="AZ318">
            <v>11626.5</v>
          </cell>
          <cell r="BA318">
            <v>1527.48</v>
          </cell>
          <cell r="BB318">
            <v>71.587894736842102</v>
          </cell>
          <cell r="BC318">
            <v>13225.567894736841</v>
          </cell>
          <cell r="BD318">
            <v>138867.01999999999</v>
          </cell>
          <cell r="BE318">
            <v>18244.25</v>
          </cell>
          <cell r="BF318">
            <v>859.0547368421054</v>
          </cell>
          <cell r="BG318">
            <v>157970.3247368421</v>
          </cell>
          <cell r="BH318">
            <v>186404.98</v>
          </cell>
          <cell r="BU318">
            <v>0</v>
          </cell>
        </row>
        <row r="319">
          <cell r="A319" t="str">
            <v>Романтическая пос.Садовый11</v>
          </cell>
          <cell r="B319" t="str">
            <v>Романтическая пос.Садовый</v>
          </cell>
          <cell r="C319">
            <v>11</v>
          </cell>
          <cell r="E319">
            <v>49</v>
          </cell>
          <cell r="K319">
            <v>0</v>
          </cell>
          <cell r="O319">
            <v>0</v>
          </cell>
          <cell r="S319">
            <v>0</v>
          </cell>
          <cell r="W319">
            <v>0</v>
          </cell>
          <cell r="AA319">
            <v>0</v>
          </cell>
          <cell r="AE319">
            <v>0</v>
          </cell>
          <cell r="AI319">
            <v>0</v>
          </cell>
          <cell r="AM319">
            <v>0</v>
          </cell>
          <cell r="AQ319">
            <v>0</v>
          </cell>
          <cell r="AU319">
            <v>0</v>
          </cell>
          <cell r="AY319">
            <v>0</v>
          </cell>
          <cell r="BC319">
            <v>0</v>
          </cell>
          <cell r="BH319">
            <v>0</v>
          </cell>
          <cell r="BU319">
            <v>0</v>
          </cell>
        </row>
        <row r="320">
          <cell r="A320" t="str">
            <v>Сентябрьский пос.Садовый2</v>
          </cell>
          <cell r="B320" t="str">
            <v>Сентябрьский пос.Садовый</v>
          </cell>
          <cell r="C320">
            <v>2</v>
          </cell>
          <cell r="E320">
            <v>731.2</v>
          </cell>
          <cell r="K320">
            <v>0</v>
          </cell>
          <cell r="O320">
            <v>0</v>
          </cell>
          <cell r="S320">
            <v>0</v>
          </cell>
          <cell r="W320">
            <v>0</v>
          </cell>
          <cell r="AA320">
            <v>0</v>
          </cell>
          <cell r="AE320">
            <v>0</v>
          </cell>
          <cell r="AI320">
            <v>0</v>
          </cell>
          <cell r="AM320">
            <v>0</v>
          </cell>
          <cell r="AQ320">
            <v>0</v>
          </cell>
          <cell r="AU320">
            <v>0</v>
          </cell>
          <cell r="AY320">
            <v>0</v>
          </cell>
          <cell r="BC320">
            <v>0</v>
          </cell>
          <cell r="BH320">
            <v>0</v>
          </cell>
          <cell r="BU320">
            <v>0</v>
          </cell>
        </row>
        <row r="321">
          <cell r="A321" t="str">
            <v>Сибирка пос.Садовый2</v>
          </cell>
          <cell r="B321" t="str">
            <v>Сибирка пос.Садовый</v>
          </cell>
          <cell r="C321">
            <v>2</v>
          </cell>
          <cell r="E321">
            <v>467.15</v>
          </cell>
          <cell r="K321">
            <v>0</v>
          </cell>
          <cell r="O321">
            <v>0</v>
          </cell>
          <cell r="S321">
            <v>0</v>
          </cell>
          <cell r="W321">
            <v>0</v>
          </cell>
          <cell r="AA321">
            <v>0</v>
          </cell>
          <cell r="AE321">
            <v>0</v>
          </cell>
          <cell r="AI321">
            <v>0</v>
          </cell>
          <cell r="AM321">
            <v>0</v>
          </cell>
          <cell r="AQ321">
            <v>0</v>
          </cell>
          <cell r="AU321">
            <v>0</v>
          </cell>
          <cell r="AY321">
            <v>0</v>
          </cell>
          <cell r="BC321">
            <v>0</v>
          </cell>
          <cell r="BH321">
            <v>0</v>
          </cell>
          <cell r="BU321">
            <v>0</v>
          </cell>
        </row>
        <row r="322">
          <cell r="A322" t="str">
            <v>Сибирка пос.Садовый28</v>
          </cell>
          <cell r="B322" t="str">
            <v>Сибирка пос.Садовый</v>
          </cell>
          <cell r="C322">
            <v>28</v>
          </cell>
          <cell r="E322">
            <v>2540.1999999999998</v>
          </cell>
          <cell r="K322">
            <v>0</v>
          </cell>
          <cell r="O322">
            <v>0</v>
          </cell>
          <cell r="S322">
            <v>0</v>
          </cell>
          <cell r="W322">
            <v>0</v>
          </cell>
          <cell r="AA322">
            <v>0</v>
          </cell>
          <cell r="AE322">
            <v>0</v>
          </cell>
          <cell r="AI322">
            <v>0</v>
          </cell>
          <cell r="AM322">
            <v>0</v>
          </cell>
          <cell r="AQ322">
            <v>0</v>
          </cell>
          <cell r="AU322">
            <v>0</v>
          </cell>
          <cell r="AY322">
            <v>0</v>
          </cell>
          <cell r="BC322">
            <v>0</v>
          </cell>
          <cell r="BH322">
            <v>0</v>
          </cell>
          <cell r="BU322">
            <v>0</v>
          </cell>
        </row>
        <row r="323">
          <cell r="A323" t="str">
            <v>Сибирка пос.Садовый30</v>
          </cell>
          <cell r="B323" t="str">
            <v>Сибирка пос.Садовый</v>
          </cell>
          <cell r="C323">
            <v>30</v>
          </cell>
          <cell r="E323">
            <v>862.9</v>
          </cell>
          <cell r="K323">
            <v>0</v>
          </cell>
          <cell r="O323">
            <v>0</v>
          </cell>
          <cell r="S323">
            <v>0</v>
          </cell>
          <cell r="W323">
            <v>0</v>
          </cell>
          <cell r="AA323">
            <v>0</v>
          </cell>
          <cell r="AE323">
            <v>0</v>
          </cell>
          <cell r="AI323">
            <v>0</v>
          </cell>
          <cell r="AM323">
            <v>0</v>
          </cell>
          <cell r="AQ323">
            <v>0</v>
          </cell>
          <cell r="AU323">
            <v>0</v>
          </cell>
          <cell r="AY323">
            <v>0</v>
          </cell>
          <cell r="BC323">
            <v>0</v>
          </cell>
          <cell r="BH323">
            <v>0</v>
          </cell>
          <cell r="BU323">
            <v>0</v>
          </cell>
        </row>
        <row r="324">
          <cell r="A324" t="str">
            <v>Сибирка пос.Садовый30А</v>
          </cell>
          <cell r="B324" t="str">
            <v>Сибирка пос.Садовый</v>
          </cell>
          <cell r="C324">
            <v>30</v>
          </cell>
          <cell r="D324" t="str">
            <v>А</v>
          </cell>
          <cell r="E324">
            <v>904.4</v>
          </cell>
          <cell r="K324">
            <v>0</v>
          </cell>
          <cell r="O324">
            <v>0</v>
          </cell>
          <cell r="S324">
            <v>0</v>
          </cell>
          <cell r="W324">
            <v>0</v>
          </cell>
          <cell r="AA324">
            <v>0</v>
          </cell>
          <cell r="AE324">
            <v>0</v>
          </cell>
          <cell r="AI324">
            <v>0</v>
          </cell>
          <cell r="AM324">
            <v>0</v>
          </cell>
          <cell r="AQ324">
            <v>0</v>
          </cell>
          <cell r="AU324">
            <v>0</v>
          </cell>
          <cell r="AY324">
            <v>0</v>
          </cell>
          <cell r="BC324">
            <v>0</v>
          </cell>
          <cell r="BH324">
            <v>0</v>
          </cell>
          <cell r="BU324">
            <v>0</v>
          </cell>
        </row>
        <row r="325">
          <cell r="A325" t="str">
            <v>Сибирка пос.Садовый34</v>
          </cell>
          <cell r="B325" t="str">
            <v>Сибирка пос.Садовый</v>
          </cell>
          <cell r="C325">
            <v>34</v>
          </cell>
          <cell r="E325">
            <v>1211.5999999999999</v>
          </cell>
          <cell r="K325">
            <v>0</v>
          </cell>
          <cell r="O325">
            <v>0</v>
          </cell>
          <cell r="S325">
            <v>0</v>
          </cell>
          <cell r="W325">
            <v>0</v>
          </cell>
          <cell r="AA325">
            <v>0</v>
          </cell>
          <cell r="AE325">
            <v>0</v>
          </cell>
          <cell r="AI325">
            <v>0</v>
          </cell>
          <cell r="AM325">
            <v>0</v>
          </cell>
          <cell r="AQ325">
            <v>0</v>
          </cell>
          <cell r="AU325">
            <v>0</v>
          </cell>
          <cell r="AY325">
            <v>0</v>
          </cell>
          <cell r="BC325">
            <v>0</v>
          </cell>
          <cell r="BH325">
            <v>0</v>
          </cell>
          <cell r="BU325">
            <v>0</v>
          </cell>
        </row>
        <row r="326">
          <cell r="A326" t="str">
            <v>Сибирка пос.Садовый36</v>
          </cell>
          <cell r="B326" t="str">
            <v>Сибирка пос.Садовый</v>
          </cell>
          <cell r="C326">
            <v>36</v>
          </cell>
          <cell r="E326">
            <v>1203.0999999999999</v>
          </cell>
          <cell r="K326">
            <v>0</v>
          </cell>
          <cell r="O326">
            <v>0</v>
          </cell>
          <cell r="S326">
            <v>0</v>
          </cell>
          <cell r="W326">
            <v>0</v>
          </cell>
          <cell r="AA326">
            <v>0</v>
          </cell>
          <cell r="AE326">
            <v>0</v>
          </cell>
          <cell r="AI326">
            <v>0</v>
          </cell>
          <cell r="AM326">
            <v>0</v>
          </cell>
          <cell r="AQ326">
            <v>0</v>
          </cell>
          <cell r="AU326">
            <v>0</v>
          </cell>
          <cell r="AY326">
            <v>0</v>
          </cell>
          <cell r="BC326">
            <v>0</v>
          </cell>
          <cell r="BH326">
            <v>0</v>
          </cell>
          <cell r="BU326">
            <v>0</v>
          </cell>
        </row>
        <row r="327">
          <cell r="A327" t="str">
            <v>Старых большевиков50</v>
          </cell>
          <cell r="B327" t="str">
            <v>Старых большевиков</v>
          </cell>
          <cell r="C327">
            <v>50</v>
          </cell>
          <cell r="E327">
            <v>12460.7</v>
          </cell>
          <cell r="F327">
            <v>22211</v>
          </cell>
          <cell r="G327">
            <v>3564.1200000000003</v>
          </cell>
          <cell r="H327">
            <v>22211</v>
          </cell>
          <cell r="I327">
            <v>3564.1200000000003</v>
          </cell>
          <cell r="J327">
            <v>167.03842105263158</v>
          </cell>
          <cell r="K327">
            <v>25942.158421052631</v>
          </cell>
          <cell r="L327">
            <v>22211</v>
          </cell>
          <cell r="M327">
            <v>3564.1200000000003</v>
          </cell>
          <cell r="N327">
            <v>167.03842105263158</v>
          </cell>
          <cell r="O327">
            <v>25942.158421052631</v>
          </cell>
          <cell r="P327">
            <v>22211</v>
          </cell>
          <cell r="Q327">
            <v>3564.1200000000003</v>
          </cell>
          <cell r="R327">
            <v>167.03842105263158</v>
          </cell>
          <cell r="S327">
            <v>25942.158421052631</v>
          </cell>
          <cell r="T327">
            <v>22211</v>
          </cell>
          <cell r="U327">
            <v>3564.1200000000003</v>
          </cell>
          <cell r="V327">
            <v>167.03842105263158</v>
          </cell>
          <cell r="W327">
            <v>25942.158421052631</v>
          </cell>
          <cell r="X327">
            <v>22211</v>
          </cell>
          <cell r="Y327">
            <v>3564.1200000000003</v>
          </cell>
          <cell r="Z327">
            <v>167.03842105263158</v>
          </cell>
          <cell r="AA327">
            <v>25942.158421052631</v>
          </cell>
          <cell r="AB327">
            <v>22211</v>
          </cell>
          <cell r="AC327">
            <v>3564.1200000000003</v>
          </cell>
          <cell r="AD327">
            <v>167.03842105263158</v>
          </cell>
          <cell r="AE327">
            <v>25942.158421052631</v>
          </cell>
          <cell r="AF327">
            <v>22211</v>
          </cell>
          <cell r="AG327">
            <v>3564.1200000000003</v>
          </cell>
          <cell r="AH327">
            <v>167.03842105263158</v>
          </cell>
          <cell r="AI327">
            <v>25942.158421052631</v>
          </cell>
          <cell r="AJ327">
            <v>22211</v>
          </cell>
          <cell r="AK327">
            <v>3564.1200000000003</v>
          </cell>
          <cell r="AL327">
            <v>167.03842105263158</v>
          </cell>
          <cell r="AM327">
            <v>25942.158421052631</v>
          </cell>
          <cell r="AN327">
            <v>22211</v>
          </cell>
          <cell r="AO327">
            <v>3564.1200000000003</v>
          </cell>
          <cell r="AP327">
            <v>167.03842105263158</v>
          </cell>
          <cell r="AQ327">
            <v>25942.158421052631</v>
          </cell>
          <cell r="AR327">
            <v>22211</v>
          </cell>
          <cell r="AS327">
            <v>3564.1200000000003</v>
          </cell>
          <cell r="AT327">
            <v>167.03842105263158</v>
          </cell>
          <cell r="AU327">
            <v>25942.158421052631</v>
          </cell>
          <cell r="AV327">
            <v>22211</v>
          </cell>
          <cell r="AW327">
            <v>3564.1200000000003</v>
          </cell>
          <cell r="AX327">
            <v>167.03842105263158</v>
          </cell>
          <cell r="AY327">
            <v>25942.158421052631</v>
          </cell>
          <cell r="AZ327">
            <v>22211</v>
          </cell>
          <cell r="BA327">
            <v>3564.1200000000003</v>
          </cell>
          <cell r="BB327">
            <v>167.03842105263158</v>
          </cell>
          <cell r="BC327">
            <v>25942.158421052631</v>
          </cell>
          <cell r="BD327">
            <v>266532</v>
          </cell>
          <cell r="BE327">
            <v>42769.440000000002</v>
          </cell>
          <cell r="BF327">
            <v>2004.4610526315785</v>
          </cell>
          <cell r="BG327">
            <v>311305.90105263155</v>
          </cell>
          <cell r="BH327">
            <v>367340.96</v>
          </cell>
          <cell r="BU327">
            <v>0</v>
          </cell>
        </row>
        <row r="328">
          <cell r="A328" t="str">
            <v>Старых большевиков36</v>
          </cell>
          <cell r="B328" t="str">
            <v>Старых большевиков</v>
          </cell>
          <cell r="C328">
            <v>36</v>
          </cell>
          <cell r="E328">
            <v>4510.7</v>
          </cell>
          <cell r="K328">
            <v>0</v>
          </cell>
          <cell r="O328">
            <v>0</v>
          </cell>
          <cell r="S328">
            <v>0</v>
          </cell>
          <cell r="W328">
            <v>0</v>
          </cell>
          <cell r="AA328">
            <v>0</v>
          </cell>
          <cell r="AE328">
            <v>0</v>
          </cell>
          <cell r="AI328">
            <v>0</v>
          </cell>
          <cell r="AM328">
            <v>0</v>
          </cell>
          <cell r="AQ328">
            <v>0</v>
          </cell>
          <cell r="AU328">
            <v>0</v>
          </cell>
          <cell r="AY328">
            <v>0</v>
          </cell>
          <cell r="BC328">
            <v>0</v>
          </cell>
          <cell r="BH328">
            <v>0</v>
          </cell>
          <cell r="BU328">
            <v>0</v>
          </cell>
        </row>
        <row r="329">
          <cell r="A329" t="str">
            <v>Старых большевиков38</v>
          </cell>
          <cell r="B329" t="str">
            <v>Старых большевиков</v>
          </cell>
          <cell r="C329">
            <v>38</v>
          </cell>
          <cell r="E329">
            <v>4442.57</v>
          </cell>
          <cell r="K329">
            <v>0</v>
          </cell>
          <cell r="O329">
            <v>0</v>
          </cell>
          <cell r="S329">
            <v>0</v>
          </cell>
          <cell r="W329">
            <v>0</v>
          </cell>
          <cell r="AA329">
            <v>0</v>
          </cell>
          <cell r="AE329">
            <v>0</v>
          </cell>
          <cell r="AI329">
            <v>0</v>
          </cell>
          <cell r="AM329">
            <v>0</v>
          </cell>
          <cell r="AQ329">
            <v>0</v>
          </cell>
          <cell r="AU329">
            <v>0</v>
          </cell>
          <cell r="AY329">
            <v>0</v>
          </cell>
          <cell r="BC329">
            <v>0</v>
          </cell>
          <cell r="BH329">
            <v>0</v>
          </cell>
          <cell r="BU329">
            <v>0</v>
          </cell>
        </row>
        <row r="330">
          <cell r="A330" t="str">
            <v>Таганская10</v>
          </cell>
          <cell r="B330" t="str">
            <v>Таганская</v>
          </cell>
          <cell r="C330">
            <v>10</v>
          </cell>
          <cell r="E330">
            <v>3333.2</v>
          </cell>
          <cell r="K330">
            <v>0</v>
          </cell>
          <cell r="O330">
            <v>0</v>
          </cell>
          <cell r="S330">
            <v>0</v>
          </cell>
          <cell r="W330">
            <v>0</v>
          </cell>
          <cell r="AA330">
            <v>0</v>
          </cell>
          <cell r="AE330">
            <v>0</v>
          </cell>
          <cell r="AI330">
            <v>0</v>
          </cell>
          <cell r="AM330">
            <v>0</v>
          </cell>
          <cell r="AQ330">
            <v>0</v>
          </cell>
          <cell r="AU330">
            <v>0</v>
          </cell>
          <cell r="AY330">
            <v>0</v>
          </cell>
          <cell r="BC330">
            <v>0</v>
          </cell>
          <cell r="BH330">
            <v>0</v>
          </cell>
          <cell r="BU330">
            <v>0</v>
          </cell>
        </row>
        <row r="331">
          <cell r="A331" t="str">
            <v>Таганская3</v>
          </cell>
          <cell r="B331" t="str">
            <v>Таганская</v>
          </cell>
          <cell r="C331">
            <v>3</v>
          </cell>
          <cell r="E331">
            <v>2483.3000000000002</v>
          </cell>
          <cell r="K331">
            <v>0</v>
          </cell>
          <cell r="O331">
            <v>0</v>
          </cell>
          <cell r="S331">
            <v>0</v>
          </cell>
          <cell r="W331">
            <v>0</v>
          </cell>
          <cell r="AA331">
            <v>0</v>
          </cell>
          <cell r="AE331">
            <v>0</v>
          </cell>
          <cell r="AI331">
            <v>0</v>
          </cell>
          <cell r="AM331">
            <v>0</v>
          </cell>
          <cell r="AQ331">
            <v>0</v>
          </cell>
          <cell r="AU331">
            <v>0</v>
          </cell>
          <cell r="AY331">
            <v>0</v>
          </cell>
          <cell r="BC331">
            <v>0</v>
          </cell>
          <cell r="BH331">
            <v>0</v>
          </cell>
          <cell r="BU331">
            <v>0</v>
          </cell>
        </row>
        <row r="332">
          <cell r="A332" t="str">
            <v>Таганская6</v>
          </cell>
          <cell r="B332" t="str">
            <v>Таганская</v>
          </cell>
          <cell r="C332">
            <v>6</v>
          </cell>
          <cell r="E332">
            <v>2938.69</v>
          </cell>
          <cell r="K332">
            <v>0</v>
          </cell>
          <cell r="O332">
            <v>0</v>
          </cell>
          <cell r="S332">
            <v>0</v>
          </cell>
          <cell r="W332">
            <v>0</v>
          </cell>
          <cell r="AA332">
            <v>0</v>
          </cell>
          <cell r="AE332">
            <v>0</v>
          </cell>
          <cell r="AI332">
            <v>0</v>
          </cell>
          <cell r="AM332">
            <v>0</v>
          </cell>
          <cell r="AQ332">
            <v>0</v>
          </cell>
          <cell r="AU332">
            <v>0</v>
          </cell>
          <cell r="AY332">
            <v>0</v>
          </cell>
          <cell r="BC332">
            <v>0</v>
          </cell>
          <cell r="BH332">
            <v>0</v>
          </cell>
          <cell r="BU332">
            <v>0</v>
          </cell>
        </row>
        <row r="333">
          <cell r="A333" t="str">
            <v>Таганская6А</v>
          </cell>
          <cell r="B333" t="str">
            <v>Таганская</v>
          </cell>
          <cell r="C333">
            <v>6</v>
          </cell>
          <cell r="D333" t="str">
            <v>А</v>
          </cell>
          <cell r="E333">
            <v>2773.34</v>
          </cell>
          <cell r="K333">
            <v>0</v>
          </cell>
          <cell r="O333">
            <v>0</v>
          </cell>
          <cell r="S333">
            <v>0</v>
          </cell>
          <cell r="W333">
            <v>0</v>
          </cell>
          <cell r="AA333">
            <v>0</v>
          </cell>
          <cell r="AE333">
            <v>0</v>
          </cell>
          <cell r="AI333">
            <v>0</v>
          </cell>
          <cell r="AM333">
            <v>0</v>
          </cell>
          <cell r="AQ333">
            <v>0</v>
          </cell>
          <cell r="AU333">
            <v>0</v>
          </cell>
          <cell r="AY333">
            <v>0</v>
          </cell>
          <cell r="BC333">
            <v>0</v>
          </cell>
          <cell r="BH333">
            <v>0</v>
          </cell>
          <cell r="BU333">
            <v>0</v>
          </cell>
        </row>
        <row r="334">
          <cell r="A334" t="str">
            <v>Таганская7</v>
          </cell>
          <cell r="B334" t="str">
            <v>Таганская</v>
          </cell>
          <cell r="C334">
            <v>7</v>
          </cell>
          <cell r="E334">
            <v>2495.5</v>
          </cell>
          <cell r="K334">
            <v>0</v>
          </cell>
          <cell r="O334">
            <v>0</v>
          </cell>
          <cell r="S334">
            <v>0</v>
          </cell>
          <cell r="W334">
            <v>0</v>
          </cell>
          <cell r="AA334">
            <v>0</v>
          </cell>
          <cell r="AE334">
            <v>0</v>
          </cell>
          <cell r="AI334">
            <v>0</v>
          </cell>
          <cell r="AM334">
            <v>0</v>
          </cell>
          <cell r="AQ334">
            <v>0</v>
          </cell>
          <cell r="AU334">
            <v>0</v>
          </cell>
          <cell r="AY334">
            <v>0</v>
          </cell>
          <cell r="BC334">
            <v>0</v>
          </cell>
          <cell r="BH334">
            <v>0</v>
          </cell>
          <cell r="BU334">
            <v>0</v>
          </cell>
        </row>
        <row r="335">
          <cell r="A335" t="str">
            <v>Таганская9</v>
          </cell>
          <cell r="B335" t="str">
            <v>Таганская</v>
          </cell>
          <cell r="C335">
            <v>9</v>
          </cell>
          <cell r="E335">
            <v>3172.5</v>
          </cell>
          <cell r="K335">
            <v>0</v>
          </cell>
          <cell r="O335">
            <v>0</v>
          </cell>
          <cell r="S335">
            <v>0</v>
          </cell>
          <cell r="W335">
            <v>0</v>
          </cell>
          <cell r="AA335">
            <v>0</v>
          </cell>
          <cell r="AE335">
            <v>0</v>
          </cell>
          <cell r="AI335">
            <v>0</v>
          </cell>
          <cell r="AM335">
            <v>0</v>
          </cell>
          <cell r="AQ335">
            <v>0</v>
          </cell>
          <cell r="AU335">
            <v>0</v>
          </cell>
          <cell r="AY335">
            <v>0</v>
          </cell>
          <cell r="BC335">
            <v>0</v>
          </cell>
          <cell r="BH335">
            <v>0</v>
          </cell>
          <cell r="BU335">
            <v>0</v>
          </cell>
        </row>
        <row r="336">
          <cell r="A336" t="str">
            <v>Таганская9А</v>
          </cell>
          <cell r="B336" t="str">
            <v>Таганская</v>
          </cell>
          <cell r="C336">
            <v>9</v>
          </cell>
          <cell r="D336" t="str">
            <v>А</v>
          </cell>
          <cell r="E336">
            <v>2620.8000000000002</v>
          </cell>
          <cell r="K336">
            <v>0</v>
          </cell>
          <cell r="O336">
            <v>0</v>
          </cell>
          <cell r="S336">
            <v>0</v>
          </cell>
          <cell r="W336">
            <v>0</v>
          </cell>
          <cell r="AA336">
            <v>0</v>
          </cell>
          <cell r="AE336">
            <v>0</v>
          </cell>
          <cell r="AI336">
            <v>0</v>
          </cell>
          <cell r="AM336">
            <v>0</v>
          </cell>
          <cell r="AQ336">
            <v>0</v>
          </cell>
          <cell r="AU336">
            <v>0</v>
          </cell>
          <cell r="AY336">
            <v>0</v>
          </cell>
          <cell r="BC336">
            <v>0</v>
          </cell>
          <cell r="BH336">
            <v>0</v>
          </cell>
          <cell r="BU336">
            <v>0</v>
          </cell>
        </row>
        <row r="337">
          <cell r="A337" t="str">
            <v>Таганская24</v>
          </cell>
          <cell r="B337" t="str">
            <v>Таганская</v>
          </cell>
          <cell r="C337">
            <v>24</v>
          </cell>
          <cell r="E337">
            <v>4188.6000000000004</v>
          </cell>
          <cell r="F337">
            <v>3014</v>
          </cell>
          <cell r="G337">
            <v>509.16</v>
          </cell>
          <cell r="H337">
            <v>2916.77</v>
          </cell>
          <cell r="I337">
            <v>492.74</v>
          </cell>
          <cell r="J337">
            <v>23.862631578947369</v>
          </cell>
          <cell r="K337">
            <v>3433.3726315789477</v>
          </cell>
          <cell r="L337">
            <v>2906.36</v>
          </cell>
          <cell r="M337">
            <v>490.98</v>
          </cell>
          <cell r="N337">
            <v>23.862631578947369</v>
          </cell>
          <cell r="O337">
            <v>3421.2026315789476</v>
          </cell>
          <cell r="P337">
            <v>3014</v>
          </cell>
          <cell r="Q337">
            <v>509.16</v>
          </cell>
          <cell r="R337">
            <v>23.862631578947369</v>
          </cell>
          <cell r="S337">
            <v>3547.0226315789473</v>
          </cell>
          <cell r="T337">
            <v>2813.07</v>
          </cell>
          <cell r="U337">
            <v>475.22</v>
          </cell>
          <cell r="V337">
            <v>23.862631578947369</v>
          </cell>
          <cell r="W337">
            <v>3312.1526315789474</v>
          </cell>
          <cell r="X337">
            <v>2819.55</v>
          </cell>
          <cell r="Y337">
            <v>476.31</v>
          </cell>
          <cell r="Z337">
            <v>23.862631578947369</v>
          </cell>
          <cell r="AA337">
            <v>3319.7226315789476</v>
          </cell>
          <cell r="AB337">
            <v>2913.53</v>
          </cell>
          <cell r="AC337">
            <v>492.19000000000005</v>
          </cell>
          <cell r="AD337">
            <v>23.862631578947369</v>
          </cell>
          <cell r="AE337">
            <v>3429.5826315789477</v>
          </cell>
          <cell r="AF337">
            <v>2916.77</v>
          </cell>
          <cell r="AG337">
            <v>492.74</v>
          </cell>
          <cell r="AH337">
            <v>23.862631578947369</v>
          </cell>
          <cell r="AI337">
            <v>3433.3726315789477</v>
          </cell>
          <cell r="AJ337">
            <v>3014</v>
          </cell>
          <cell r="AK337">
            <v>509.16</v>
          </cell>
          <cell r="AL337">
            <v>23.862631578947369</v>
          </cell>
          <cell r="AM337">
            <v>3547.0226315789473</v>
          </cell>
          <cell r="AN337">
            <v>2813.07</v>
          </cell>
          <cell r="AO337">
            <v>475.22</v>
          </cell>
          <cell r="AP337">
            <v>23.862631578947369</v>
          </cell>
          <cell r="AQ337">
            <v>3312.1526315789474</v>
          </cell>
          <cell r="AR337">
            <v>2916.77</v>
          </cell>
          <cell r="AS337">
            <v>492.74</v>
          </cell>
          <cell r="AT337">
            <v>23.862631578947369</v>
          </cell>
          <cell r="AU337">
            <v>3433.3726315789477</v>
          </cell>
          <cell r="AV337">
            <v>3014</v>
          </cell>
          <cell r="AW337">
            <v>509.16</v>
          </cell>
          <cell r="AX337">
            <v>23.862631578947369</v>
          </cell>
          <cell r="AY337">
            <v>3547.0226315789473</v>
          </cell>
          <cell r="AZ337">
            <v>3014</v>
          </cell>
          <cell r="BA337">
            <v>509.16</v>
          </cell>
          <cell r="BB337">
            <v>23.862631578947369</v>
          </cell>
          <cell r="BC337">
            <v>3547.0226315789473</v>
          </cell>
          <cell r="BD337">
            <v>35071.89</v>
          </cell>
          <cell r="BE337">
            <v>5924.7800000000007</v>
          </cell>
          <cell r="BF337">
            <v>286.35157894736841</v>
          </cell>
          <cell r="BG337">
            <v>41283.021578947366</v>
          </cell>
          <cell r="BH337">
            <v>48713.97</v>
          </cell>
          <cell r="BU337">
            <v>0</v>
          </cell>
        </row>
        <row r="338">
          <cell r="A338" t="str">
            <v>Таганская242</v>
          </cell>
          <cell r="B338" t="str">
            <v>Таганская</v>
          </cell>
          <cell r="C338">
            <v>24</v>
          </cell>
          <cell r="D338">
            <v>2</v>
          </cell>
          <cell r="E338">
            <v>4259.3999999999996</v>
          </cell>
          <cell r="F338">
            <v>3816.1</v>
          </cell>
          <cell r="G338">
            <v>509.16</v>
          </cell>
          <cell r="H338">
            <v>3816.1</v>
          </cell>
          <cell r="I338">
            <v>509.16</v>
          </cell>
          <cell r="J338">
            <v>23.862631578947369</v>
          </cell>
          <cell r="K338">
            <v>4349.1226315789472</v>
          </cell>
          <cell r="L338">
            <v>3816.1</v>
          </cell>
          <cell r="M338">
            <v>509.16</v>
          </cell>
          <cell r="N338">
            <v>23.862631578947369</v>
          </cell>
          <cell r="O338">
            <v>4349.1226315789472</v>
          </cell>
          <cell r="P338">
            <v>3816.1</v>
          </cell>
          <cell r="Q338">
            <v>509.16</v>
          </cell>
          <cell r="R338">
            <v>23.862631578947369</v>
          </cell>
          <cell r="S338">
            <v>4349.1226315789472</v>
          </cell>
          <cell r="T338">
            <v>3816.1</v>
          </cell>
          <cell r="U338">
            <v>509.16</v>
          </cell>
          <cell r="V338">
            <v>23.862631578947369</v>
          </cell>
          <cell r="W338">
            <v>4349.1226315789472</v>
          </cell>
          <cell r="X338">
            <v>3816.1</v>
          </cell>
          <cell r="Y338">
            <v>509.16</v>
          </cell>
          <cell r="Z338">
            <v>23.862631578947369</v>
          </cell>
          <cell r="AA338">
            <v>4349.1226315789472</v>
          </cell>
          <cell r="AB338">
            <v>3816.1</v>
          </cell>
          <cell r="AC338">
            <v>509.16</v>
          </cell>
          <cell r="AD338">
            <v>23.862631578947369</v>
          </cell>
          <cell r="AE338">
            <v>4349.1226315789472</v>
          </cell>
          <cell r="AF338">
            <v>3816.1</v>
          </cell>
          <cell r="AG338">
            <v>509.16</v>
          </cell>
          <cell r="AH338">
            <v>23.862631578947369</v>
          </cell>
          <cell r="AI338">
            <v>4349.1226315789472</v>
          </cell>
          <cell r="AJ338">
            <v>3816.1</v>
          </cell>
          <cell r="AK338">
            <v>509.16</v>
          </cell>
          <cell r="AL338">
            <v>23.862631578947369</v>
          </cell>
          <cell r="AM338">
            <v>4349.1226315789472</v>
          </cell>
          <cell r="AN338">
            <v>3816.1</v>
          </cell>
          <cell r="AO338">
            <v>509.16</v>
          </cell>
          <cell r="AP338">
            <v>23.862631578947369</v>
          </cell>
          <cell r="AQ338">
            <v>4349.1226315789472</v>
          </cell>
          <cell r="AR338">
            <v>3816.1</v>
          </cell>
          <cell r="AS338">
            <v>509.16</v>
          </cell>
          <cell r="AT338">
            <v>23.862631578947369</v>
          </cell>
          <cell r="AU338">
            <v>4349.1226315789472</v>
          </cell>
          <cell r="AV338">
            <v>3816.1</v>
          </cell>
          <cell r="AW338">
            <v>509.16</v>
          </cell>
          <cell r="AX338">
            <v>23.862631578947369</v>
          </cell>
          <cell r="AY338">
            <v>4349.1226315789472</v>
          </cell>
          <cell r="AZ338">
            <v>3816.1</v>
          </cell>
          <cell r="BA338">
            <v>509.16</v>
          </cell>
          <cell r="BB338">
            <v>23.862631578947369</v>
          </cell>
          <cell r="BC338">
            <v>4349.1226315789472</v>
          </cell>
          <cell r="BD338">
            <v>45793.19999999999</v>
          </cell>
          <cell r="BE338">
            <v>6109.9199999999992</v>
          </cell>
          <cell r="BF338">
            <v>286.35157894736841</v>
          </cell>
          <cell r="BG338">
            <v>52189.471578947356</v>
          </cell>
          <cell r="BH338">
            <v>61583.58</v>
          </cell>
          <cell r="BU338">
            <v>0</v>
          </cell>
        </row>
        <row r="339">
          <cell r="A339" t="str">
            <v>Таганская243</v>
          </cell>
          <cell r="B339" t="str">
            <v>Таганская</v>
          </cell>
          <cell r="C339">
            <v>24</v>
          </cell>
          <cell r="D339">
            <v>3</v>
          </cell>
          <cell r="E339">
            <v>4259.7</v>
          </cell>
          <cell r="F339">
            <v>3816.1</v>
          </cell>
          <cell r="G339">
            <v>509.16</v>
          </cell>
          <cell r="H339">
            <v>3816.1</v>
          </cell>
          <cell r="I339">
            <v>509.16</v>
          </cell>
          <cell r="J339">
            <v>23.862631578947369</v>
          </cell>
          <cell r="K339">
            <v>4349.1226315789472</v>
          </cell>
          <cell r="L339">
            <v>3816.1</v>
          </cell>
          <cell r="M339">
            <v>509.16</v>
          </cell>
          <cell r="N339">
            <v>23.862631578947369</v>
          </cell>
          <cell r="O339">
            <v>4349.1226315789472</v>
          </cell>
          <cell r="P339">
            <v>3816.1</v>
          </cell>
          <cell r="Q339">
            <v>509.16</v>
          </cell>
          <cell r="R339">
            <v>23.862631578947369</v>
          </cell>
          <cell r="S339">
            <v>4349.1226315789472</v>
          </cell>
          <cell r="T339">
            <v>3816.1</v>
          </cell>
          <cell r="U339">
            <v>509.16</v>
          </cell>
          <cell r="V339">
            <v>23.862631578947369</v>
          </cell>
          <cell r="W339">
            <v>4349.1226315789472</v>
          </cell>
          <cell r="X339">
            <v>3816.1</v>
          </cell>
          <cell r="Y339">
            <v>509.16</v>
          </cell>
          <cell r="Z339">
            <v>23.862631578947369</v>
          </cell>
          <cell r="AA339">
            <v>4349.1226315789472</v>
          </cell>
          <cell r="AB339">
            <v>3816.1</v>
          </cell>
          <cell r="AC339">
            <v>509.16</v>
          </cell>
          <cell r="AD339">
            <v>23.862631578947369</v>
          </cell>
          <cell r="AE339">
            <v>4349.1226315789472</v>
          </cell>
          <cell r="AF339">
            <v>3816.1</v>
          </cell>
          <cell r="AG339">
            <v>509.16</v>
          </cell>
          <cell r="AH339">
            <v>23.862631578947369</v>
          </cell>
          <cell r="AI339">
            <v>4349.1226315789472</v>
          </cell>
          <cell r="AJ339">
            <v>3816.1</v>
          </cell>
          <cell r="AK339">
            <v>509.16</v>
          </cell>
          <cell r="AL339">
            <v>23.862631578947369</v>
          </cell>
          <cell r="AM339">
            <v>4349.1226315789472</v>
          </cell>
          <cell r="AN339">
            <v>3816.1</v>
          </cell>
          <cell r="AO339">
            <v>509.16</v>
          </cell>
          <cell r="AP339">
            <v>23.862631578947369</v>
          </cell>
          <cell r="AQ339">
            <v>4349.1226315789472</v>
          </cell>
          <cell r="AR339">
            <v>3816.1</v>
          </cell>
          <cell r="AS339">
            <v>509.16</v>
          </cell>
          <cell r="AT339">
            <v>23.862631578947369</v>
          </cell>
          <cell r="AU339">
            <v>4349.1226315789472</v>
          </cell>
          <cell r="AV339">
            <v>3816.1</v>
          </cell>
          <cell r="AW339">
            <v>509.16</v>
          </cell>
          <cell r="AX339">
            <v>23.862631578947369</v>
          </cell>
          <cell r="AY339">
            <v>4349.1226315789472</v>
          </cell>
          <cell r="AZ339">
            <v>3693</v>
          </cell>
          <cell r="BA339">
            <v>492.74</v>
          </cell>
          <cell r="BB339">
            <v>23.862631578947369</v>
          </cell>
          <cell r="BC339">
            <v>4209.6026315789468</v>
          </cell>
          <cell r="BD339">
            <v>45670.099999999991</v>
          </cell>
          <cell r="BE339">
            <v>6093.4999999999991</v>
          </cell>
          <cell r="BF339">
            <v>286.35157894736841</v>
          </cell>
          <cell r="BG339">
            <v>52049.951578947359</v>
          </cell>
          <cell r="BH339">
            <v>61418.94</v>
          </cell>
          <cell r="BU339">
            <v>0</v>
          </cell>
        </row>
        <row r="340">
          <cell r="A340" t="str">
            <v>Таганская37</v>
          </cell>
          <cell r="B340" t="str">
            <v>Таганская</v>
          </cell>
          <cell r="C340">
            <v>37</v>
          </cell>
          <cell r="E340">
            <v>1007.5</v>
          </cell>
          <cell r="K340">
            <v>0</v>
          </cell>
          <cell r="O340">
            <v>0</v>
          </cell>
          <cell r="S340">
            <v>0</v>
          </cell>
          <cell r="W340">
            <v>0</v>
          </cell>
          <cell r="AA340">
            <v>0</v>
          </cell>
          <cell r="AE340">
            <v>0</v>
          </cell>
          <cell r="AI340">
            <v>0</v>
          </cell>
          <cell r="AM340">
            <v>0</v>
          </cell>
          <cell r="AQ340">
            <v>0</v>
          </cell>
          <cell r="AU340">
            <v>0</v>
          </cell>
          <cell r="AY340">
            <v>0</v>
          </cell>
          <cell r="BC340">
            <v>0</v>
          </cell>
          <cell r="BH340">
            <v>0</v>
          </cell>
          <cell r="BU340">
            <v>0</v>
          </cell>
        </row>
        <row r="341">
          <cell r="A341" t="str">
            <v>Таганская13б</v>
          </cell>
          <cell r="B341" t="str">
            <v>Таганская</v>
          </cell>
          <cell r="C341">
            <v>13</v>
          </cell>
          <cell r="D341" t="str">
            <v>б</v>
          </cell>
          <cell r="E341">
            <v>222.3</v>
          </cell>
          <cell r="K341">
            <v>0</v>
          </cell>
          <cell r="O341">
            <v>0</v>
          </cell>
          <cell r="S341">
            <v>0</v>
          </cell>
          <cell r="W341">
            <v>0</v>
          </cell>
          <cell r="AA341">
            <v>0</v>
          </cell>
          <cell r="AE341">
            <v>0</v>
          </cell>
          <cell r="AI341">
            <v>0</v>
          </cell>
          <cell r="AM341">
            <v>0</v>
          </cell>
          <cell r="AQ341">
            <v>0</v>
          </cell>
          <cell r="AU341">
            <v>0</v>
          </cell>
          <cell r="AY341">
            <v>0</v>
          </cell>
          <cell r="BC341">
            <v>0</v>
          </cell>
          <cell r="BH341">
            <v>0</v>
          </cell>
          <cell r="BU341">
            <v>0</v>
          </cell>
        </row>
        <row r="342">
          <cell r="A342" t="str">
            <v>Таганская48</v>
          </cell>
          <cell r="B342" t="str">
            <v>Таганская</v>
          </cell>
          <cell r="C342">
            <v>48</v>
          </cell>
          <cell r="E342">
            <v>10223.200000000001</v>
          </cell>
          <cell r="F342">
            <v>21578.699999999997</v>
          </cell>
          <cell r="G342">
            <v>3054.96</v>
          </cell>
          <cell r="H342">
            <v>21578.699999999997</v>
          </cell>
          <cell r="I342">
            <v>3054.96</v>
          </cell>
          <cell r="J342">
            <v>143.1757894736842</v>
          </cell>
          <cell r="K342">
            <v>24776.83578947368</v>
          </cell>
          <cell r="L342">
            <v>21578.699999999997</v>
          </cell>
          <cell r="M342">
            <v>3054.96</v>
          </cell>
          <cell r="N342">
            <v>143.1757894736842</v>
          </cell>
          <cell r="O342">
            <v>24776.83578947368</v>
          </cell>
          <cell r="P342">
            <v>21578.699999999997</v>
          </cell>
          <cell r="Q342">
            <v>3054.96</v>
          </cell>
          <cell r="R342">
            <v>143.1757894736842</v>
          </cell>
          <cell r="S342">
            <v>24776.83578947368</v>
          </cell>
          <cell r="T342">
            <v>21578.699999999997</v>
          </cell>
          <cell r="U342">
            <v>3054.96</v>
          </cell>
          <cell r="V342">
            <v>143.1757894736842</v>
          </cell>
          <cell r="W342">
            <v>24776.83578947368</v>
          </cell>
          <cell r="X342">
            <v>21578.699999999997</v>
          </cell>
          <cell r="Y342">
            <v>3054.96</v>
          </cell>
          <cell r="Z342">
            <v>143.1757894736842</v>
          </cell>
          <cell r="AA342">
            <v>24776.83578947368</v>
          </cell>
          <cell r="AB342">
            <v>21458.819999999996</v>
          </cell>
          <cell r="AC342">
            <v>3037.9900000000002</v>
          </cell>
          <cell r="AD342">
            <v>143.1757894736842</v>
          </cell>
          <cell r="AE342">
            <v>24639.985789473682</v>
          </cell>
          <cell r="AF342">
            <v>21462.69</v>
          </cell>
          <cell r="AG342">
            <v>3038.54</v>
          </cell>
          <cell r="AH342">
            <v>143.1757894736842</v>
          </cell>
          <cell r="AI342">
            <v>24644.405789473683</v>
          </cell>
          <cell r="AJ342">
            <v>20998.639999999999</v>
          </cell>
          <cell r="AK342">
            <v>2972.85</v>
          </cell>
          <cell r="AL342">
            <v>143.1757894736842</v>
          </cell>
          <cell r="AM342">
            <v>24114.665789473682</v>
          </cell>
          <cell r="AN342">
            <v>21578.699999999997</v>
          </cell>
          <cell r="AO342">
            <v>3054.96</v>
          </cell>
          <cell r="AP342">
            <v>143.1757894736842</v>
          </cell>
          <cell r="AQ342">
            <v>24776.83578947368</v>
          </cell>
          <cell r="AR342">
            <v>21578.699999999997</v>
          </cell>
          <cell r="AS342">
            <v>3054.96</v>
          </cell>
          <cell r="AT342">
            <v>143.1757894736842</v>
          </cell>
          <cell r="AU342">
            <v>24776.83578947368</v>
          </cell>
          <cell r="AV342">
            <v>21578.699999999997</v>
          </cell>
          <cell r="AW342">
            <v>3054.96</v>
          </cell>
          <cell r="AX342">
            <v>143.1757894736842</v>
          </cell>
          <cell r="AY342">
            <v>24776.83578947368</v>
          </cell>
          <cell r="AZ342">
            <v>21578.699999999997</v>
          </cell>
          <cell r="BA342">
            <v>3054.96</v>
          </cell>
          <cell r="BB342">
            <v>143.1757894736842</v>
          </cell>
          <cell r="BC342">
            <v>24776.83578947368</v>
          </cell>
          <cell r="BD342">
            <v>258128.45</v>
          </cell>
          <cell r="BE342">
            <v>36544.019999999997</v>
          </cell>
          <cell r="BF342">
            <v>1718.1094736842108</v>
          </cell>
          <cell r="BG342">
            <v>296390.57947368425</v>
          </cell>
          <cell r="BH342">
            <v>349740.88</v>
          </cell>
          <cell r="BU342">
            <v>0</v>
          </cell>
        </row>
        <row r="343">
          <cell r="A343" t="str">
            <v>Таганская521</v>
          </cell>
          <cell r="B343" t="str">
            <v>Таганская</v>
          </cell>
          <cell r="C343">
            <v>52</v>
          </cell>
          <cell r="D343">
            <v>1</v>
          </cell>
          <cell r="E343">
            <v>13822.3</v>
          </cell>
          <cell r="F343">
            <v>22896.6</v>
          </cell>
          <cell r="G343">
            <v>3054.96</v>
          </cell>
          <cell r="H343">
            <v>22773.5</v>
          </cell>
          <cell r="I343">
            <v>3038.54</v>
          </cell>
          <cell r="J343">
            <v>143.1757894736842</v>
          </cell>
          <cell r="K343">
            <v>25955.215789473685</v>
          </cell>
          <cell r="L343">
            <v>22896.6</v>
          </cell>
          <cell r="M343">
            <v>3054.96</v>
          </cell>
          <cell r="N343">
            <v>143.1757894736842</v>
          </cell>
          <cell r="O343">
            <v>26094.735789473682</v>
          </cell>
          <cell r="P343">
            <v>22773.5</v>
          </cell>
          <cell r="Q343">
            <v>3038.54</v>
          </cell>
          <cell r="R343">
            <v>143.1757894736842</v>
          </cell>
          <cell r="S343">
            <v>25955.215789473685</v>
          </cell>
          <cell r="T343">
            <v>22896.6</v>
          </cell>
          <cell r="U343">
            <v>3054.96</v>
          </cell>
          <cell r="V343">
            <v>143.1757894736842</v>
          </cell>
          <cell r="W343">
            <v>26094.735789473682</v>
          </cell>
          <cell r="X343">
            <v>22773.5</v>
          </cell>
          <cell r="Y343">
            <v>3038.54</v>
          </cell>
          <cell r="Z343">
            <v>143.1757894736842</v>
          </cell>
          <cell r="AA343">
            <v>25955.215789473685</v>
          </cell>
          <cell r="AB343">
            <v>22769.399999999998</v>
          </cell>
          <cell r="AC343">
            <v>3037.9900000000002</v>
          </cell>
          <cell r="AD343">
            <v>143.1757894736842</v>
          </cell>
          <cell r="AE343">
            <v>25950.565789473683</v>
          </cell>
          <cell r="AF343">
            <v>22527.3</v>
          </cell>
          <cell r="AG343">
            <v>3005.69</v>
          </cell>
          <cell r="AH343">
            <v>143.1757894736842</v>
          </cell>
          <cell r="AI343">
            <v>25676.165789473682</v>
          </cell>
          <cell r="AJ343">
            <v>22896.6</v>
          </cell>
          <cell r="AK343">
            <v>3054.96</v>
          </cell>
          <cell r="AL343">
            <v>143.1757894736842</v>
          </cell>
          <cell r="AM343">
            <v>26094.735789473682</v>
          </cell>
          <cell r="AN343">
            <v>22642.199999999997</v>
          </cell>
          <cell r="AO343">
            <v>3021.02</v>
          </cell>
          <cell r="AP343">
            <v>143.1757894736842</v>
          </cell>
          <cell r="AQ343">
            <v>25806.395789473681</v>
          </cell>
          <cell r="AR343">
            <v>22896.6</v>
          </cell>
          <cell r="AS343">
            <v>3054.96</v>
          </cell>
          <cell r="AT343">
            <v>143.1757894736842</v>
          </cell>
          <cell r="AU343">
            <v>26094.735789473682</v>
          </cell>
          <cell r="AV343">
            <v>22769.399999999998</v>
          </cell>
          <cell r="AW343">
            <v>3037.9900000000002</v>
          </cell>
          <cell r="AX343">
            <v>143.1757894736842</v>
          </cell>
          <cell r="AY343">
            <v>25950.565789473683</v>
          </cell>
          <cell r="AZ343">
            <v>22896.6</v>
          </cell>
          <cell r="BA343">
            <v>3054.96</v>
          </cell>
          <cell r="BB343">
            <v>143.1757894736842</v>
          </cell>
          <cell r="BC343">
            <v>26094.735789473682</v>
          </cell>
          <cell r="BD343">
            <v>273511.8</v>
          </cell>
          <cell r="BE343">
            <v>36493.11</v>
          </cell>
          <cell r="BF343">
            <v>1718.1094736842108</v>
          </cell>
          <cell r="BG343">
            <v>311723.01947368419</v>
          </cell>
          <cell r="BH343">
            <v>367833.16</v>
          </cell>
          <cell r="BU343">
            <v>0</v>
          </cell>
        </row>
        <row r="344">
          <cell r="A344" t="str">
            <v>Таганская522</v>
          </cell>
          <cell r="B344" t="str">
            <v>Таганская</v>
          </cell>
          <cell r="C344">
            <v>52</v>
          </cell>
          <cell r="D344">
            <v>2</v>
          </cell>
          <cell r="E344">
            <v>3886</v>
          </cell>
          <cell r="K344">
            <v>0</v>
          </cell>
          <cell r="O344">
            <v>0</v>
          </cell>
          <cell r="S344">
            <v>0</v>
          </cell>
          <cell r="W344">
            <v>0</v>
          </cell>
          <cell r="AA344">
            <v>0</v>
          </cell>
          <cell r="AE344">
            <v>0</v>
          </cell>
          <cell r="AI344">
            <v>0</v>
          </cell>
          <cell r="AM344">
            <v>0</v>
          </cell>
          <cell r="AQ344">
            <v>0</v>
          </cell>
          <cell r="AU344">
            <v>0</v>
          </cell>
          <cell r="AY344">
            <v>0</v>
          </cell>
          <cell r="BC344">
            <v>0</v>
          </cell>
          <cell r="BH344">
            <v>0</v>
          </cell>
          <cell r="BU344">
            <v>0</v>
          </cell>
        </row>
        <row r="345">
          <cell r="A345" t="str">
            <v>Таганская54</v>
          </cell>
          <cell r="B345" t="str">
            <v>Таганская</v>
          </cell>
          <cell r="C345">
            <v>54</v>
          </cell>
          <cell r="E345">
            <v>5665.5</v>
          </cell>
          <cell r="K345">
            <v>0</v>
          </cell>
          <cell r="O345">
            <v>0</v>
          </cell>
          <cell r="S345">
            <v>0</v>
          </cell>
          <cell r="W345">
            <v>0</v>
          </cell>
          <cell r="AA345">
            <v>0</v>
          </cell>
          <cell r="AE345">
            <v>0</v>
          </cell>
          <cell r="AI345">
            <v>0</v>
          </cell>
          <cell r="AM345">
            <v>0</v>
          </cell>
          <cell r="AQ345">
            <v>0</v>
          </cell>
          <cell r="AU345">
            <v>0</v>
          </cell>
          <cell r="AY345">
            <v>0</v>
          </cell>
          <cell r="BC345">
            <v>0</v>
          </cell>
          <cell r="BH345">
            <v>0</v>
          </cell>
          <cell r="BI345">
            <v>10070.220000000001</v>
          </cell>
          <cell r="BJ345">
            <v>10070.220000000001</v>
          </cell>
          <cell r="BK345">
            <v>10070.220000000001</v>
          </cell>
          <cell r="BL345">
            <v>10070.220000000001</v>
          </cell>
          <cell r="BM345">
            <v>9566.7200000000012</v>
          </cell>
          <cell r="BN345">
            <v>10070.220000000001</v>
          </cell>
          <cell r="BO345">
            <v>10070.220000000001</v>
          </cell>
          <cell r="BP345">
            <v>9566.7000000000007</v>
          </cell>
          <cell r="BQ345">
            <v>10070.220000000001</v>
          </cell>
          <cell r="BR345">
            <v>10070.220000000001</v>
          </cell>
          <cell r="BS345">
            <v>10070.220000000001</v>
          </cell>
          <cell r="BT345">
            <v>9566.7200000000012</v>
          </cell>
          <cell r="BU345">
            <v>119332.12000000001</v>
          </cell>
        </row>
        <row r="346">
          <cell r="A346" t="str">
            <v>Таганская56</v>
          </cell>
          <cell r="B346" t="str">
            <v>Таганская</v>
          </cell>
          <cell r="C346">
            <v>56</v>
          </cell>
          <cell r="E346">
            <v>5538.26</v>
          </cell>
          <cell r="K346">
            <v>0</v>
          </cell>
          <cell r="O346">
            <v>0</v>
          </cell>
          <cell r="S346">
            <v>0</v>
          </cell>
          <cell r="W346">
            <v>0</v>
          </cell>
          <cell r="AA346">
            <v>0</v>
          </cell>
          <cell r="AE346">
            <v>0</v>
          </cell>
          <cell r="AI346">
            <v>0</v>
          </cell>
          <cell r="AM346">
            <v>0</v>
          </cell>
          <cell r="AQ346">
            <v>0</v>
          </cell>
          <cell r="AU346">
            <v>0</v>
          </cell>
          <cell r="AY346">
            <v>0</v>
          </cell>
          <cell r="BC346">
            <v>0</v>
          </cell>
          <cell r="BH346">
            <v>0</v>
          </cell>
          <cell r="BI346">
            <v>10103.32</v>
          </cell>
          <cell r="BJ346">
            <v>10103.32</v>
          </cell>
          <cell r="BK346">
            <v>10103.32</v>
          </cell>
          <cell r="BL346">
            <v>10103.32</v>
          </cell>
          <cell r="BM346">
            <v>10103.32</v>
          </cell>
          <cell r="BN346">
            <v>9598.15</v>
          </cell>
          <cell r="BO346">
            <v>10103.299999999999</v>
          </cell>
          <cell r="BP346">
            <v>8799.65</v>
          </cell>
          <cell r="BQ346">
            <v>5051.6400000000003</v>
          </cell>
          <cell r="BR346">
            <v>5866.4299999999994</v>
          </cell>
          <cell r="BS346">
            <v>9598.1299999999992</v>
          </cell>
          <cell r="BT346">
            <v>9598.1299999999992</v>
          </cell>
          <cell r="BU346">
            <v>109132.03</v>
          </cell>
        </row>
        <row r="347">
          <cell r="A347" t="str">
            <v>Тепличная1</v>
          </cell>
          <cell r="B347" t="str">
            <v>Тепличная</v>
          </cell>
          <cell r="C347">
            <v>1</v>
          </cell>
          <cell r="E347">
            <v>1487.4</v>
          </cell>
          <cell r="K347">
            <v>0</v>
          </cell>
          <cell r="O347">
            <v>0</v>
          </cell>
          <cell r="S347">
            <v>0</v>
          </cell>
          <cell r="W347">
            <v>0</v>
          </cell>
          <cell r="AA347">
            <v>0</v>
          </cell>
          <cell r="AE347">
            <v>0</v>
          </cell>
          <cell r="AI347">
            <v>0</v>
          </cell>
          <cell r="AM347">
            <v>0</v>
          </cell>
          <cell r="AQ347">
            <v>0</v>
          </cell>
          <cell r="AU347">
            <v>0</v>
          </cell>
          <cell r="AY347">
            <v>0</v>
          </cell>
          <cell r="BC347">
            <v>0</v>
          </cell>
          <cell r="BH347">
            <v>0</v>
          </cell>
          <cell r="BU347">
            <v>0</v>
          </cell>
        </row>
        <row r="348">
          <cell r="A348" t="str">
            <v>Теплогорский10</v>
          </cell>
          <cell r="B348" t="str">
            <v>Теплогорский</v>
          </cell>
          <cell r="C348">
            <v>10</v>
          </cell>
          <cell r="E348">
            <v>414.5</v>
          </cell>
          <cell r="K348">
            <v>0</v>
          </cell>
          <cell r="O348">
            <v>0</v>
          </cell>
          <cell r="S348">
            <v>0</v>
          </cell>
          <cell r="W348">
            <v>0</v>
          </cell>
          <cell r="AA348">
            <v>0</v>
          </cell>
          <cell r="AE348">
            <v>0</v>
          </cell>
          <cell r="AI348">
            <v>0</v>
          </cell>
          <cell r="AM348">
            <v>0</v>
          </cell>
          <cell r="AQ348">
            <v>0</v>
          </cell>
          <cell r="AU348">
            <v>0</v>
          </cell>
          <cell r="AY348">
            <v>0</v>
          </cell>
          <cell r="BC348">
            <v>0</v>
          </cell>
          <cell r="BH348">
            <v>0</v>
          </cell>
          <cell r="BU348">
            <v>0</v>
          </cell>
        </row>
        <row r="349">
          <cell r="A349" t="str">
            <v>Теплогорский10А</v>
          </cell>
          <cell r="B349" t="str">
            <v>Теплогорский</v>
          </cell>
          <cell r="C349">
            <v>10</v>
          </cell>
          <cell r="D349" t="str">
            <v>А</v>
          </cell>
          <cell r="E349">
            <v>1396.4</v>
          </cell>
          <cell r="K349">
            <v>0</v>
          </cell>
          <cell r="O349">
            <v>0</v>
          </cell>
          <cell r="S349">
            <v>0</v>
          </cell>
          <cell r="W349">
            <v>0</v>
          </cell>
          <cell r="AA349">
            <v>0</v>
          </cell>
          <cell r="AE349">
            <v>0</v>
          </cell>
          <cell r="AI349">
            <v>0</v>
          </cell>
          <cell r="AM349">
            <v>0</v>
          </cell>
          <cell r="AQ349">
            <v>0</v>
          </cell>
          <cell r="AU349">
            <v>0</v>
          </cell>
          <cell r="AY349">
            <v>0</v>
          </cell>
          <cell r="BC349">
            <v>0</v>
          </cell>
          <cell r="BH349">
            <v>0</v>
          </cell>
          <cell r="BU349">
            <v>0</v>
          </cell>
        </row>
        <row r="350">
          <cell r="A350" t="str">
            <v>Теплогорский12</v>
          </cell>
          <cell r="B350" t="str">
            <v>Теплогорский</v>
          </cell>
          <cell r="C350">
            <v>12</v>
          </cell>
          <cell r="E350">
            <v>402.3</v>
          </cell>
          <cell r="K350">
            <v>0</v>
          </cell>
          <cell r="O350">
            <v>0</v>
          </cell>
          <cell r="S350">
            <v>0</v>
          </cell>
          <cell r="W350">
            <v>0</v>
          </cell>
          <cell r="AA350">
            <v>0</v>
          </cell>
          <cell r="AE350">
            <v>0</v>
          </cell>
          <cell r="AI350">
            <v>0</v>
          </cell>
          <cell r="AM350">
            <v>0</v>
          </cell>
          <cell r="AQ350">
            <v>0</v>
          </cell>
          <cell r="AU350">
            <v>0</v>
          </cell>
          <cell r="AY350">
            <v>0</v>
          </cell>
          <cell r="BC350">
            <v>0</v>
          </cell>
          <cell r="BH350">
            <v>0</v>
          </cell>
          <cell r="BU350">
            <v>0</v>
          </cell>
        </row>
        <row r="351">
          <cell r="A351" t="str">
            <v>Теплогорский14</v>
          </cell>
          <cell r="B351" t="str">
            <v>Теплогорский</v>
          </cell>
          <cell r="C351">
            <v>14</v>
          </cell>
          <cell r="E351">
            <v>420.3</v>
          </cell>
          <cell r="K351">
            <v>0</v>
          </cell>
          <cell r="O351">
            <v>0</v>
          </cell>
          <cell r="S351">
            <v>0</v>
          </cell>
          <cell r="W351">
            <v>0</v>
          </cell>
          <cell r="AA351">
            <v>0</v>
          </cell>
          <cell r="AE351">
            <v>0</v>
          </cell>
          <cell r="AI351">
            <v>0</v>
          </cell>
          <cell r="AM351">
            <v>0</v>
          </cell>
          <cell r="AQ351">
            <v>0</v>
          </cell>
          <cell r="AU351">
            <v>0</v>
          </cell>
          <cell r="AY351">
            <v>0</v>
          </cell>
          <cell r="BC351">
            <v>0</v>
          </cell>
          <cell r="BH351">
            <v>0</v>
          </cell>
          <cell r="BU351">
            <v>0</v>
          </cell>
        </row>
        <row r="352">
          <cell r="A352" t="str">
            <v>Теплогорский16</v>
          </cell>
          <cell r="B352" t="str">
            <v>Теплогорский</v>
          </cell>
          <cell r="C352">
            <v>16</v>
          </cell>
          <cell r="E352">
            <v>418.6</v>
          </cell>
          <cell r="K352">
            <v>0</v>
          </cell>
          <cell r="O352">
            <v>0</v>
          </cell>
          <cell r="S352">
            <v>0</v>
          </cell>
          <cell r="W352">
            <v>0</v>
          </cell>
          <cell r="AA352">
            <v>0</v>
          </cell>
          <cell r="AE352">
            <v>0</v>
          </cell>
          <cell r="AI352">
            <v>0</v>
          </cell>
          <cell r="AM352">
            <v>0</v>
          </cell>
          <cell r="AQ352">
            <v>0</v>
          </cell>
          <cell r="AU352">
            <v>0</v>
          </cell>
          <cell r="AY352">
            <v>0</v>
          </cell>
          <cell r="BC352">
            <v>0</v>
          </cell>
          <cell r="BH352">
            <v>0</v>
          </cell>
          <cell r="BU352">
            <v>0</v>
          </cell>
        </row>
        <row r="353">
          <cell r="A353" t="str">
            <v>Теплогорский4</v>
          </cell>
          <cell r="B353" t="str">
            <v>Теплогорский</v>
          </cell>
          <cell r="C353">
            <v>4</v>
          </cell>
          <cell r="E353">
            <v>395.8</v>
          </cell>
          <cell r="K353">
            <v>0</v>
          </cell>
          <cell r="O353">
            <v>0</v>
          </cell>
          <cell r="S353">
            <v>0</v>
          </cell>
          <cell r="W353">
            <v>0</v>
          </cell>
          <cell r="AA353">
            <v>0</v>
          </cell>
          <cell r="AE353">
            <v>0</v>
          </cell>
          <cell r="AI353">
            <v>0</v>
          </cell>
          <cell r="AM353">
            <v>0</v>
          </cell>
          <cell r="AQ353">
            <v>0</v>
          </cell>
          <cell r="AU353">
            <v>0</v>
          </cell>
          <cell r="AY353">
            <v>0</v>
          </cell>
          <cell r="BC353">
            <v>0</v>
          </cell>
          <cell r="BH353">
            <v>0</v>
          </cell>
          <cell r="BU353">
            <v>0</v>
          </cell>
        </row>
        <row r="354">
          <cell r="A354" t="str">
            <v>Теплогорский6</v>
          </cell>
          <cell r="B354" t="str">
            <v>Теплогорский</v>
          </cell>
          <cell r="C354">
            <v>6</v>
          </cell>
          <cell r="E354">
            <v>413.1</v>
          </cell>
          <cell r="K354">
            <v>0</v>
          </cell>
          <cell r="O354">
            <v>0</v>
          </cell>
          <cell r="S354">
            <v>0</v>
          </cell>
          <cell r="W354">
            <v>0</v>
          </cell>
          <cell r="AA354">
            <v>0</v>
          </cell>
          <cell r="AE354">
            <v>0</v>
          </cell>
          <cell r="AI354">
            <v>0</v>
          </cell>
          <cell r="AM354">
            <v>0</v>
          </cell>
          <cell r="AQ354">
            <v>0</v>
          </cell>
          <cell r="AU354">
            <v>0</v>
          </cell>
          <cell r="AY354">
            <v>0</v>
          </cell>
          <cell r="BC354">
            <v>0</v>
          </cell>
          <cell r="BH354">
            <v>0</v>
          </cell>
          <cell r="BU354">
            <v>0</v>
          </cell>
        </row>
        <row r="355">
          <cell r="A355" t="str">
            <v>Теплогорский8</v>
          </cell>
          <cell r="B355" t="str">
            <v>Теплогорский</v>
          </cell>
          <cell r="C355">
            <v>8</v>
          </cell>
          <cell r="E355">
            <v>408.3</v>
          </cell>
          <cell r="K355">
            <v>0</v>
          </cell>
          <cell r="O355">
            <v>0</v>
          </cell>
          <cell r="S355">
            <v>0</v>
          </cell>
          <cell r="W355">
            <v>0</v>
          </cell>
          <cell r="AA355">
            <v>0</v>
          </cell>
          <cell r="AE355">
            <v>0</v>
          </cell>
          <cell r="AI355">
            <v>0</v>
          </cell>
          <cell r="AM355">
            <v>0</v>
          </cell>
          <cell r="AQ355">
            <v>0</v>
          </cell>
          <cell r="AU355">
            <v>0</v>
          </cell>
          <cell r="AY355">
            <v>0</v>
          </cell>
          <cell r="BC355">
            <v>0</v>
          </cell>
          <cell r="BH355">
            <v>0</v>
          </cell>
          <cell r="BU355">
            <v>0</v>
          </cell>
        </row>
        <row r="356">
          <cell r="A356" t="str">
            <v>Фрезеровщиков32</v>
          </cell>
          <cell r="B356" t="str">
            <v>Фрезеровщиков</v>
          </cell>
          <cell r="C356">
            <v>32</v>
          </cell>
          <cell r="E356">
            <v>3876.74</v>
          </cell>
          <cell r="K356">
            <v>0</v>
          </cell>
          <cell r="O356">
            <v>0</v>
          </cell>
          <cell r="S356">
            <v>0</v>
          </cell>
          <cell r="W356">
            <v>0</v>
          </cell>
          <cell r="AA356">
            <v>0</v>
          </cell>
          <cell r="AE356">
            <v>0</v>
          </cell>
          <cell r="AI356">
            <v>0</v>
          </cell>
          <cell r="AM356">
            <v>0</v>
          </cell>
          <cell r="AQ356">
            <v>0</v>
          </cell>
          <cell r="AU356">
            <v>0</v>
          </cell>
          <cell r="AY356">
            <v>0</v>
          </cell>
          <cell r="BC356">
            <v>0</v>
          </cell>
          <cell r="BH356">
            <v>0</v>
          </cell>
          <cell r="BU356">
            <v>0</v>
          </cell>
        </row>
        <row r="357">
          <cell r="A357" t="str">
            <v>Фрезеровщиков34</v>
          </cell>
          <cell r="B357" t="str">
            <v>Фрезеровщиков</v>
          </cell>
          <cell r="C357">
            <v>34</v>
          </cell>
          <cell r="E357">
            <v>4209.3999999999996</v>
          </cell>
          <cell r="K357">
            <v>0</v>
          </cell>
          <cell r="O357">
            <v>0</v>
          </cell>
          <cell r="S357">
            <v>0</v>
          </cell>
          <cell r="W357">
            <v>0</v>
          </cell>
          <cell r="AA357">
            <v>0</v>
          </cell>
          <cell r="AE357">
            <v>0</v>
          </cell>
          <cell r="AI357">
            <v>0</v>
          </cell>
          <cell r="AM357">
            <v>0</v>
          </cell>
          <cell r="AQ357">
            <v>0</v>
          </cell>
          <cell r="AU357">
            <v>0</v>
          </cell>
          <cell r="AY357">
            <v>0</v>
          </cell>
          <cell r="BC357">
            <v>0</v>
          </cell>
          <cell r="BH357">
            <v>0</v>
          </cell>
          <cell r="BU357">
            <v>0</v>
          </cell>
        </row>
        <row r="358">
          <cell r="A358" t="str">
            <v>Фрезеровщиков35</v>
          </cell>
          <cell r="B358" t="str">
            <v>Фрезеровщиков</v>
          </cell>
          <cell r="C358">
            <v>35</v>
          </cell>
          <cell r="E358">
            <v>3383.1</v>
          </cell>
          <cell r="K358">
            <v>0</v>
          </cell>
          <cell r="O358">
            <v>0</v>
          </cell>
          <cell r="S358">
            <v>0</v>
          </cell>
          <cell r="W358">
            <v>0</v>
          </cell>
          <cell r="AA358">
            <v>0</v>
          </cell>
          <cell r="AE358">
            <v>0</v>
          </cell>
          <cell r="AI358">
            <v>0</v>
          </cell>
          <cell r="AM358">
            <v>0</v>
          </cell>
          <cell r="AQ358">
            <v>0</v>
          </cell>
          <cell r="AU358">
            <v>0</v>
          </cell>
          <cell r="AY358">
            <v>0</v>
          </cell>
          <cell r="BC358">
            <v>0</v>
          </cell>
          <cell r="BH358">
            <v>0</v>
          </cell>
          <cell r="BI358">
            <v>7689.6399999999994</v>
          </cell>
          <cell r="BJ358">
            <v>7689.6399999999994</v>
          </cell>
          <cell r="BK358">
            <v>7689.6399999999994</v>
          </cell>
          <cell r="BL358">
            <v>7689.6399999999994</v>
          </cell>
          <cell r="BM358">
            <v>7689.6399999999994</v>
          </cell>
          <cell r="BN358">
            <v>7689.6399999999994</v>
          </cell>
          <cell r="BO358">
            <v>15072.939999999999</v>
          </cell>
          <cell r="BP358">
            <v>15893.3</v>
          </cell>
          <cell r="BQ358">
            <v>15893.3</v>
          </cell>
          <cell r="BR358">
            <v>15893.3</v>
          </cell>
          <cell r="BS358">
            <v>15893.3</v>
          </cell>
          <cell r="BT358">
            <v>15893.3</v>
          </cell>
          <cell r="BU358">
            <v>140677.28</v>
          </cell>
        </row>
        <row r="359">
          <cell r="A359" t="str">
            <v>Фрезеровщиков37</v>
          </cell>
          <cell r="B359" t="str">
            <v>Фрезеровщиков</v>
          </cell>
          <cell r="C359">
            <v>37</v>
          </cell>
          <cell r="E359">
            <v>9051.2000000000007</v>
          </cell>
          <cell r="K359">
            <v>0</v>
          </cell>
          <cell r="O359">
            <v>0</v>
          </cell>
          <cell r="S359">
            <v>0</v>
          </cell>
          <cell r="W359">
            <v>0</v>
          </cell>
          <cell r="AA359">
            <v>0</v>
          </cell>
          <cell r="AE359">
            <v>0</v>
          </cell>
          <cell r="AI359">
            <v>0</v>
          </cell>
          <cell r="AM359">
            <v>0</v>
          </cell>
          <cell r="AQ359">
            <v>0</v>
          </cell>
          <cell r="AU359">
            <v>0</v>
          </cell>
          <cell r="AY359">
            <v>0</v>
          </cell>
          <cell r="BC359">
            <v>0</v>
          </cell>
          <cell r="BH359">
            <v>0</v>
          </cell>
          <cell r="BI359">
            <v>14330.59</v>
          </cell>
          <cell r="BJ359">
            <v>14330.59</v>
          </cell>
          <cell r="BK359">
            <v>14330.59</v>
          </cell>
          <cell r="BL359">
            <v>14330.59</v>
          </cell>
          <cell r="BM359">
            <v>14330.59</v>
          </cell>
          <cell r="BN359">
            <v>14330.59</v>
          </cell>
          <cell r="BO359">
            <v>14330.59</v>
          </cell>
          <cell r="BP359">
            <v>14330.59</v>
          </cell>
          <cell r="BQ359">
            <v>14330.59</v>
          </cell>
          <cell r="BR359">
            <v>14330.59</v>
          </cell>
          <cell r="BS359">
            <v>14330.59</v>
          </cell>
          <cell r="BT359">
            <v>14330.59</v>
          </cell>
          <cell r="BU359">
            <v>171967.08</v>
          </cell>
        </row>
        <row r="360">
          <cell r="A360" t="str">
            <v>Фрезеровщиков39</v>
          </cell>
          <cell r="B360" t="str">
            <v>Фрезеровщиков</v>
          </cell>
          <cell r="C360">
            <v>39</v>
          </cell>
          <cell r="E360">
            <v>7220.47</v>
          </cell>
          <cell r="K360">
            <v>0</v>
          </cell>
          <cell r="O360">
            <v>0</v>
          </cell>
          <cell r="S360">
            <v>0</v>
          </cell>
          <cell r="W360">
            <v>0</v>
          </cell>
          <cell r="AA360">
            <v>0</v>
          </cell>
          <cell r="AE360">
            <v>0</v>
          </cell>
          <cell r="AI360">
            <v>0</v>
          </cell>
          <cell r="AM360">
            <v>0</v>
          </cell>
          <cell r="AQ360">
            <v>0</v>
          </cell>
          <cell r="AU360">
            <v>0</v>
          </cell>
          <cell r="AY360">
            <v>0</v>
          </cell>
          <cell r="BC360">
            <v>0</v>
          </cell>
          <cell r="BH360">
            <v>0</v>
          </cell>
          <cell r="BI360">
            <v>11438.04</v>
          </cell>
          <cell r="BJ360">
            <v>11438.04</v>
          </cell>
          <cell r="BK360">
            <v>11438.04</v>
          </cell>
          <cell r="BL360">
            <v>11438.04</v>
          </cell>
          <cell r="BM360">
            <v>11438.04</v>
          </cell>
          <cell r="BN360">
            <v>11438.04</v>
          </cell>
          <cell r="BO360">
            <v>11438.04</v>
          </cell>
          <cell r="BP360">
            <v>11438.04</v>
          </cell>
          <cell r="BQ360">
            <v>11438.04</v>
          </cell>
          <cell r="BR360">
            <v>11438.04</v>
          </cell>
          <cell r="BS360">
            <v>11438.04</v>
          </cell>
          <cell r="BT360">
            <v>11438.04</v>
          </cell>
          <cell r="BU360">
            <v>137256.48000000004</v>
          </cell>
        </row>
        <row r="361">
          <cell r="A361" t="str">
            <v>Фрезеровщиков39а</v>
          </cell>
          <cell r="B361" t="str">
            <v>Фрезеровщиков</v>
          </cell>
          <cell r="C361">
            <v>39</v>
          </cell>
          <cell r="D361" t="str">
            <v>а</v>
          </cell>
          <cell r="E361">
            <v>4971.7</v>
          </cell>
          <cell r="K361">
            <v>0</v>
          </cell>
          <cell r="O361">
            <v>0</v>
          </cell>
          <cell r="S361">
            <v>0</v>
          </cell>
          <cell r="W361">
            <v>0</v>
          </cell>
          <cell r="AA361">
            <v>0</v>
          </cell>
          <cell r="AE361">
            <v>0</v>
          </cell>
          <cell r="AI361">
            <v>0</v>
          </cell>
          <cell r="AM361">
            <v>0</v>
          </cell>
          <cell r="AQ361">
            <v>0</v>
          </cell>
          <cell r="AU361">
            <v>0</v>
          </cell>
          <cell r="AY361">
            <v>0</v>
          </cell>
          <cell r="BC361">
            <v>0</v>
          </cell>
          <cell r="BH361">
            <v>0</v>
          </cell>
          <cell r="BI361">
            <v>7857.1149999999998</v>
          </cell>
          <cell r="BJ361">
            <v>7857.1149999999998</v>
          </cell>
          <cell r="BK361">
            <v>7857.1149999999998</v>
          </cell>
          <cell r="BL361">
            <v>7071.4</v>
          </cell>
          <cell r="BM361">
            <v>7857.1149999999998</v>
          </cell>
          <cell r="BN361">
            <v>7857.1149999999998</v>
          </cell>
          <cell r="BO361">
            <v>7857.1149999999998</v>
          </cell>
          <cell r="BP361">
            <v>7857.1149999999998</v>
          </cell>
          <cell r="BQ361">
            <v>7857.1149999999998</v>
          </cell>
          <cell r="BR361">
            <v>7857.1149999999998</v>
          </cell>
          <cell r="BS361">
            <v>7857.1149999999998</v>
          </cell>
          <cell r="BT361">
            <v>7857.1149999999998</v>
          </cell>
          <cell r="BU361">
            <v>93499.665000000008</v>
          </cell>
        </row>
        <row r="362">
          <cell r="A362" t="str">
            <v>Фрезеровщиков39б</v>
          </cell>
          <cell r="B362" t="str">
            <v>Фрезеровщиков</v>
          </cell>
          <cell r="C362">
            <v>39</v>
          </cell>
          <cell r="D362" t="str">
            <v>б</v>
          </cell>
          <cell r="E362">
            <v>4923.3999999999996</v>
          </cell>
          <cell r="K362">
            <v>0</v>
          </cell>
          <cell r="O362">
            <v>0</v>
          </cell>
          <cell r="S362">
            <v>0</v>
          </cell>
          <cell r="W362">
            <v>0</v>
          </cell>
          <cell r="AA362">
            <v>0</v>
          </cell>
          <cell r="AE362">
            <v>0</v>
          </cell>
          <cell r="AI362">
            <v>0</v>
          </cell>
          <cell r="AM362">
            <v>0</v>
          </cell>
          <cell r="AQ362">
            <v>0</v>
          </cell>
          <cell r="AU362">
            <v>0</v>
          </cell>
          <cell r="AY362">
            <v>0</v>
          </cell>
          <cell r="BC362">
            <v>0</v>
          </cell>
          <cell r="BH362">
            <v>0</v>
          </cell>
          <cell r="BI362">
            <v>7780.58</v>
          </cell>
          <cell r="BJ362">
            <v>7780.58</v>
          </cell>
          <cell r="BK362">
            <v>7780.58</v>
          </cell>
          <cell r="BL362">
            <v>7780.58</v>
          </cell>
          <cell r="BM362">
            <v>7780.58</v>
          </cell>
          <cell r="BN362">
            <v>7780.58</v>
          </cell>
          <cell r="BO362">
            <v>7780.58</v>
          </cell>
          <cell r="BP362">
            <v>7780.58</v>
          </cell>
          <cell r="BQ362">
            <v>7780.58</v>
          </cell>
          <cell r="BR362">
            <v>7780.58</v>
          </cell>
          <cell r="BS362">
            <v>7780.58</v>
          </cell>
          <cell r="BT362">
            <v>7780.58</v>
          </cell>
          <cell r="BU362">
            <v>93366.96</v>
          </cell>
        </row>
        <row r="363">
          <cell r="A363" t="str">
            <v>Фрезеровщиков41</v>
          </cell>
          <cell r="B363" t="str">
            <v>Фрезеровщиков</v>
          </cell>
          <cell r="C363">
            <v>41</v>
          </cell>
          <cell r="E363">
            <v>7254</v>
          </cell>
          <cell r="K363">
            <v>0</v>
          </cell>
          <cell r="O363">
            <v>0</v>
          </cell>
          <cell r="S363">
            <v>0</v>
          </cell>
          <cell r="W363">
            <v>0</v>
          </cell>
          <cell r="AA363">
            <v>0</v>
          </cell>
          <cell r="AE363">
            <v>0</v>
          </cell>
          <cell r="AI363">
            <v>0</v>
          </cell>
          <cell r="AM363">
            <v>0</v>
          </cell>
          <cell r="AQ363">
            <v>0</v>
          </cell>
          <cell r="AU363">
            <v>0</v>
          </cell>
          <cell r="AY363">
            <v>0</v>
          </cell>
          <cell r="BC363">
            <v>0</v>
          </cell>
          <cell r="BH363">
            <v>0</v>
          </cell>
          <cell r="BI363">
            <v>11457.92</v>
          </cell>
          <cell r="BJ363">
            <v>11457.92</v>
          </cell>
          <cell r="BK363">
            <v>11457.92</v>
          </cell>
          <cell r="BL363">
            <v>11171.47</v>
          </cell>
          <cell r="BM363">
            <v>11161.76</v>
          </cell>
          <cell r="BN363">
            <v>11457.92</v>
          </cell>
          <cell r="BO363">
            <v>11457.92</v>
          </cell>
          <cell r="BP363">
            <v>9609.84</v>
          </cell>
          <cell r="BQ363">
            <v>5728.86</v>
          </cell>
          <cell r="BR363">
            <v>11088.3</v>
          </cell>
          <cell r="BS363">
            <v>8399.44</v>
          </cell>
          <cell r="BT363">
            <v>6492.9</v>
          </cell>
          <cell r="BU363">
            <v>120942.17</v>
          </cell>
        </row>
        <row r="364">
          <cell r="A364" t="str">
            <v>Фрезеровщиков78</v>
          </cell>
          <cell r="B364" t="str">
            <v>Фрезеровщиков</v>
          </cell>
          <cell r="C364">
            <v>78</v>
          </cell>
          <cell r="E364">
            <v>7670.49</v>
          </cell>
          <cell r="K364">
            <v>0</v>
          </cell>
          <cell r="O364">
            <v>0</v>
          </cell>
          <cell r="S364">
            <v>0</v>
          </cell>
          <cell r="W364">
            <v>0</v>
          </cell>
          <cell r="AA364">
            <v>0</v>
          </cell>
          <cell r="AE364">
            <v>0</v>
          </cell>
          <cell r="AI364">
            <v>0</v>
          </cell>
          <cell r="AM364">
            <v>0</v>
          </cell>
          <cell r="AQ364">
            <v>0</v>
          </cell>
          <cell r="AU364">
            <v>0</v>
          </cell>
          <cell r="AY364">
            <v>0</v>
          </cell>
          <cell r="BC364">
            <v>0</v>
          </cell>
          <cell r="BH364">
            <v>0</v>
          </cell>
          <cell r="BI364">
            <v>12338.96</v>
          </cell>
          <cell r="BJ364">
            <v>12338.96</v>
          </cell>
          <cell r="BK364">
            <v>12338.96</v>
          </cell>
          <cell r="BL364">
            <v>12338.96</v>
          </cell>
          <cell r="BM364">
            <v>12338.96</v>
          </cell>
          <cell r="BN364">
            <v>12338.96</v>
          </cell>
          <cell r="BO364">
            <v>12338.96</v>
          </cell>
          <cell r="BP364">
            <v>12338.96</v>
          </cell>
          <cell r="BQ364">
            <v>12338.96</v>
          </cell>
          <cell r="BR364">
            <v>12338.96</v>
          </cell>
          <cell r="BS364">
            <v>12338.96</v>
          </cell>
          <cell r="BT364">
            <v>12338.96</v>
          </cell>
          <cell r="BU364">
            <v>148067.51999999996</v>
          </cell>
        </row>
        <row r="365">
          <cell r="A365" t="str">
            <v>Фрезеровщиков80</v>
          </cell>
          <cell r="B365" t="str">
            <v>Фрезеровщиков</v>
          </cell>
          <cell r="C365">
            <v>80</v>
          </cell>
          <cell r="E365">
            <v>7713</v>
          </cell>
          <cell r="K365">
            <v>0</v>
          </cell>
          <cell r="O365">
            <v>0</v>
          </cell>
          <cell r="S365">
            <v>0</v>
          </cell>
          <cell r="W365">
            <v>0</v>
          </cell>
          <cell r="AA365">
            <v>0</v>
          </cell>
          <cell r="AE365">
            <v>0</v>
          </cell>
          <cell r="AI365">
            <v>0</v>
          </cell>
          <cell r="AM365">
            <v>0</v>
          </cell>
          <cell r="AQ365">
            <v>0</v>
          </cell>
          <cell r="AU365">
            <v>0</v>
          </cell>
          <cell r="AY365">
            <v>0</v>
          </cell>
          <cell r="BC365">
            <v>0</v>
          </cell>
          <cell r="BH365">
            <v>0</v>
          </cell>
          <cell r="BI365">
            <v>11845.65</v>
          </cell>
          <cell r="BJ365">
            <v>11845.65</v>
          </cell>
          <cell r="BK365">
            <v>11845.65</v>
          </cell>
          <cell r="BL365">
            <v>11845.65</v>
          </cell>
          <cell r="BM365">
            <v>11845.65</v>
          </cell>
          <cell r="BN365">
            <v>11845.65</v>
          </cell>
          <cell r="BO365">
            <v>11845.65</v>
          </cell>
          <cell r="BP365">
            <v>11549.51</v>
          </cell>
          <cell r="BQ365">
            <v>11845.65</v>
          </cell>
          <cell r="BR365">
            <v>11845.65</v>
          </cell>
          <cell r="BS365">
            <v>11845.65</v>
          </cell>
          <cell r="BT365">
            <v>11845.65</v>
          </cell>
          <cell r="BU365">
            <v>141851.65999999997</v>
          </cell>
        </row>
        <row r="366">
          <cell r="A366" t="str">
            <v>Фрезеровщиков82</v>
          </cell>
          <cell r="B366" t="str">
            <v>Фрезеровщиков</v>
          </cell>
          <cell r="C366">
            <v>82</v>
          </cell>
          <cell r="E366">
            <v>4315.8999999999996</v>
          </cell>
          <cell r="K366">
            <v>0</v>
          </cell>
          <cell r="O366">
            <v>0</v>
          </cell>
          <cell r="S366">
            <v>0</v>
          </cell>
          <cell r="W366">
            <v>0</v>
          </cell>
          <cell r="AA366">
            <v>0</v>
          </cell>
          <cell r="AE366">
            <v>0</v>
          </cell>
          <cell r="AI366">
            <v>0</v>
          </cell>
          <cell r="AM366">
            <v>0</v>
          </cell>
          <cell r="AQ366">
            <v>0</v>
          </cell>
          <cell r="AU366">
            <v>0</v>
          </cell>
          <cell r="AY366">
            <v>0</v>
          </cell>
          <cell r="BC366">
            <v>0</v>
          </cell>
          <cell r="BH366">
            <v>0</v>
          </cell>
          <cell r="BI366">
            <v>7334.19</v>
          </cell>
          <cell r="BJ366">
            <v>6234.09</v>
          </cell>
          <cell r="BK366">
            <v>7334.19</v>
          </cell>
          <cell r="BL366">
            <v>7334.19</v>
          </cell>
          <cell r="BM366">
            <v>7334.19</v>
          </cell>
          <cell r="BN366">
            <v>7334.19</v>
          </cell>
          <cell r="BO366">
            <v>7334.19</v>
          </cell>
          <cell r="BP366">
            <v>7334.19</v>
          </cell>
          <cell r="BQ366">
            <v>6967.4699999999993</v>
          </cell>
          <cell r="BR366">
            <v>7334.19</v>
          </cell>
          <cell r="BS366">
            <v>7334.19</v>
          </cell>
          <cell r="BT366">
            <v>7334.19</v>
          </cell>
          <cell r="BU366">
            <v>86543.46</v>
          </cell>
        </row>
        <row r="367">
          <cell r="A367" t="str">
            <v>Фрезеровщиков84</v>
          </cell>
          <cell r="B367" t="str">
            <v>Фрезеровщиков</v>
          </cell>
          <cell r="C367">
            <v>84</v>
          </cell>
          <cell r="E367">
            <v>4286.3</v>
          </cell>
          <cell r="K367">
            <v>0</v>
          </cell>
          <cell r="O367">
            <v>0</v>
          </cell>
          <cell r="S367">
            <v>0</v>
          </cell>
          <cell r="W367">
            <v>0</v>
          </cell>
          <cell r="AA367">
            <v>0</v>
          </cell>
          <cell r="AE367">
            <v>0</v>
          </cell>
          <cell r="AI367">
            <v>0</v>
          </cell>
          <cell r="AM367">
            <v>0</v>
          </cell>
          <cell r="AQ367">
            <v>0</v>
          </cell>
          <cell r="AU367">
            <v>0</v>
          </cell>
          <cell r="AY367">
            <v>0</v>
          </cell>
          <cell r="BC367">
            <v>0</v>
          </cell>
          <cell r="BH367">
            <v>0</v>
          </cell>
          <cell r="BI367">
            <v>7124.9</v>
          </cell>
          <cell r="BJ367">
            <v>7124.9</v>
          </cell>
          <cell r="BK367">
            <v>7124.9</v>
          </cell>
          <cell r="BL367">
            <v>7124.9</v>
          </cell>
          <cell r="BM367">
            <v>7124.9</v>
          </cell>
          <cell r="BN367">
            <v>7124.9</v>
          </cell>
          <cell r="BO367">
            <v>6768.66</v>
          </cell>
          <cell r="BP367">
            <v>7124.9</v>
          </cell>
          <cell r="BQ367">
            <v>7124.9</v>
          </cell>
          <cell r="BR367">
            <v>7124.9</v>
          </cell>
          <cell r="BS367">
            <v>7124.9</v>
          </cell>
          <cell r="BT367">
            <v>7124.9</v>
          </cell>
          <cell r="BU367">
            <v>85142.559999999983</v>
          </cell>
        </row>
        <row r="368">
          <cell r="A368" t="str">
            <v>Фрезеровщиков86</v>
          </cell>
          <cell r="B368" t="str">
            <v>Фрезеровщиков</v>
          </cell>
          <cell r="C368">
            <v>86</v>
          </cell>
          <cell r="E368">
            <v>4161.7</v>
          </cell>
          <cell r="K368">
            <v>0</v>
          </cell>
          <cell r="O368">
            <v>0</v>
          </cell>
          <cell r="S368">
            <v>0</v>
          </cell>
          <cell r="W368">
            <v>0</v>
          </cell>
          <cell r="AA368">
            <v>0</v>
          </cell>
          <cell r="AE368">
            <v>0</v>
          </cell>
          <cell r="AI368">
            <v>0</v>
          </cell>
          <cell r="AM368">
            <v>0</v>
          </cell>
          <cell r="AQ368">
            <v>0</v>
          </cell>
          <cell r="AU368">
            <v>0</v>
          </cell>
          <cell r="AY368">
            <v>0</v>
          </cell>
          <cell r="BC368">
            <v>0</v>
          </cell>
          <cell r="BH368">
            <v>0</v>
          </cell>
          <cell r="BI368">
            <v>7114.34</v>
          </cell>
          <cell r="BJ368">
            <v>7114.34</v>
          </cell>
          <cell r="BK368">
            <v>7114.34</v>
          </cell>
          <cell r="BL368">
            <v>7114.34</v>
          </cell>
          <cell r="BM368">
            <v>7114.34</v>
          </cell>
          <cell r="BN368">
            <v>7114.34</v>
          </cell>
          <cell r="BO368">
            <v>7114.34</v>
          </cell>
          <cell r="BP368">
            <v>7114.34</v>
          </cell>
          <cell r="BQ368">
            <v>7114.34</v>
          </cell>
          <cell r="BR368">
            <v>7114.34</v>
          </cell>
          <cell r="BS368">
            <v>7114.34</v>
          </cell>
          <cell r="BT368">
            <v>7114.34</v>
          </cell>
          <cell r="BU368">
            <v>85372.079999999973</v>
          </cell>
        </row>
        <row r="369">
          <cell r="A369" t="str">
            <v>Черниговский13</v>
          </cell>
          <cell r="B369" t="str">
            <v>Черниговский</v>
          </cell>
          <cell r="C369">
            <v>13</v>
          </cell>
          <cell r="E369">
            <v>889.07</v>
          </cell>
          <cell r="K369">
            <v>0</v>
          </cell>
          <cell r="O369">
            <v>0</v>
          </cell>
          <cell r="S369">
            <v>0</v>
          </cell>
          <cell r="W369">
            <v>0</v>
          </cell>
          <cell r="AA369">
            <v>0</v>
          </cell>
          <cell r="AE369">
            <v>0</v>
          </cell>
          <cell r="AI369">
            <v>0</v>
          </cell>
          <cell r="AM369">
            <v>0</v>
          </cell>
          <cell r="AQ369">
            <v>0</v>
          </cell>
          <cell r="AU369">
            <v>0</v>
          </cell>
          <cell r="AY369">
            <v>0</v>
          </cell>
          <cell r="BC369">
            <v>0</v>
          </cell>
          <cell r="BH369">
            <v>0</v>
          </cell>
          <cell r="BU369">
            <v>0</v>
          </cell>
        </row>
        <row r="370">
          <cell r="A370" t="str">
            <v>Черноморский2</v>
          </cell>
          <cell r="B370" t="str">
            <v>Черноморский</v>
          </cell>
          <cell r="C370">
            <v>2</v>
          </cell>
          <cell r="E370">
            <v>2210</v>
          </cell>
          <cell r="F370">
            <v>3466.1</v>
          </cell>
          <cell r="G370">
            <v>509.16</v>
          </cell>
          <cell r="H370">
            <v>3466.1</v>
          </cell>
          <cell r="I370">
            <v>509.16</v>
          </cell>
          <cell r="J370">
            <v>23.862631578947369</v>
          </cell>
          <cell r="K370">
            <v>3999.1226315789472</v>
          </cell>
          <cell r="L370">
            <v>3094.73</v>
          </cell>
          <cell r="M370">
            <v>454.61</v>
          </cell>
          <cell r="N370">
            <v>23.862631578947369</v>
          </cell>
          <cell r="O370">
            <v>3573.2026315789476</v>
          </cell>
          <cell r="P370">
            <v>3466.1</v>
          </cell>
          <cell r="Q370">
            <v>509.16</v>
          </cell>
          <cell r="R370">
            <v>23.862631578947369</v>
          </cell>
          <cell r="S370">
            <v>3999.1226315789472</v>
          </cell>
          <cell r="T370">
            <v>3466.1</v>
          </cell>
          <cell r="U370">
            <v>509.16</v>
          </cell>
          <cell r="V370">
            <v>23.862631578947369</v>
          </cell>
          <cell r="W370">
            <v>3999.1226315789472</v>
          </cell>
          <cell r="X370">
            <v>3466.1</v>
          </cell>
          <cell r="Y370">
            <v>509.16</v>
          </cell>
          <cell r="Z370">
            <v>23.862631578947369</v>
          </cell>
          <cell r="AA370">
            <v>3999.1226315789472</v>
          </cell>
          <cell r="AB370">
            <v>3466.1</v>
          </cell>
          <cell r="AC370">
            <v>509.16</v>
          </cell>
          <cell r="AD370">
            <v>23.862631578947369</v>
          </cell>
          <cell r="AE370">
            <v>3999.1226315789472</v>
          </cell>
          <cell r="AF370">
            <v>3466.1</v>
          </cell>
          <cell r="AG370">
            <v>509.16</v>
          </cell>
          <cell r="AH370">
            <v>23.862631578947369</v>
          </cell>
          <cell r="AI370">
            <v>3999.1226315789472</v>
          </cell>
          <cell r="AJ370">
            <v>3466.1</v>
          </cell>
          <cell r="AK370">
            <v>509.16</v>
          </cell>
          <cell r="AL370">
            <v>23.862631578947369</v>
          </cell>
          <cell r="AM370">
            <v>3999.1226315789472</v>
          </cell>
          <cell r="AN370">
            <v>3466.1</v>
          </cell>
          <cell r="AO370">
            <v>509.16</v>
          </cell>
          <cell r="AP370">
            <v>23.862631578947369</v>
          </cell>
          <cell r="AQ370">
            <v>3999.1226315789472</v>
          </cell>
          <cell r="AR370">
            <v>3466.1</v>
          </cell>
          <cell r="AS370">
            <v>509.16</v>
          </cell>
          <cell r="AT370">
            <v>23.862631578947369</v>
          </cell>
          <cell r="AU370">
            <v>3999.1226315789472</v>
          </cell>
          <cell r="AV370">
            <v>3466.1</v>
          </cell>
          <cell r="AW370">
            <v>509.16</v>
          </cell>
          <cell r="AX370">
            <v>23.862631578947369</v>
          </cell>
          <cell r="AY370">
            <v>3999.1226315789472</v>
          </cell>
          <cell r="AZ370">
            <v>3466.1</v>
          </cell>
          <cell r="BA370">
            <v>509.16</v>
          </cell>
          <cell r="BB370">
            <v>23.862631578947369</v>
          </cell>
          <cell r="BC370">
            <v>3999.1226315789472</v>
          </cell>
          <cell r="BD370">
            <v>41221.829999999994</v>
          </cell>
          <cell r="BE370">
            <v>6055.369999999999</v>
          </cell>
          <cell r="BF370">
            <v>286.35157894736841</v>
          </cell>
          <cell r="BG370">
            <v>47563.551578947365</v>
          </cell>
          <cell r="BH370">
            <v>56124.99</v>
          </cell>
          <cell r="BU370">
            <v>0</v>
          </cell>
        </row>
        <row r="371">
          <cell r="A371" t="str">
            <v>Черноморский3</v>
          </cell>
          <cell r="B371" t="str">
            <v>Черноморский</v>
          </cell>
          <cell r="C371">
            <v>3</v>
          </cell>
          <cell r="E371">
            <v>1389.75</v>
          </cell>
          <cell r="K371">
            <v>0</v>
          </cell>
          <cell r="O371">
            <v>0</v>
          </cell>
          <cell r="S371">
            <v>0</v>
          </cell>
          <cell r="W371">
            <v>0</v>
          </cell>
          <cell r="AA371">
            <v>0</v>
          </cell>
          <cell r="AE371">
            <v>0</v>
          </cell>
          <cell r="AI371">
            <v>0</v>
          </cell>
          <cell r="AM371">
            <v>0</v>
          </cell>
          <cell r="AQ371">
            <v>0</v>
          </cell>
          <cell r="AU371">
            <v>0</v>
          </cell>
          <cell r="AY371">
            <v>0</v>
          </cell>
          <cell r="BC371">
            <v>0</v>
          </cell>
          <cell r="BH371">
            <v>0</v>
          </cell>
          <cell r="BU371">
            <v>0</v>
          </cell>
        </row>
        <row r="372">
          <cell r="A372" t="str">
            <v>Черноморский4</v>
          </cell>
          <cell r="B372" t="str">
            <v>Черноморский</v>
          </cell>
          <cell r="C372">
            <v>4</v>
          </cell>
          <cell r="E372">
            <v>2179</v>
          </cell>
          <cell r="F372">
            <v>3466.1</v>
          </cell>
          <cell r="G372">
            <v>509.16</v>
          </cell>
          <cell r="H372">
            <v>3466.1</v>
          </cell>
          <cell r="I372">
            <v>509.16</v>
          </cell>
          <cell r="J372">
            <v>23.862631578947369</v>
          </cell>
          <cell r="K372">
            <v>3999.1226315789472</v>
          </cell>
          <cell r="L372">
            <v>3466.1</v>
          </cell>
          <cell r="M372">
            <v>509.16</v>
          </cell>
          <cell r="N372">
            <v>23.862631578947369</v>
          </cell>
          <cell r="O372">
            <v>3999.1226315789472</v>
          </cell>
          <cell r="P372">
            <v>3466.1</v>
          </cell>
          <cell r="Q372">
            <v>509.16</v>
          </cell>
          <cell r="R372">
            <v>23.862631578947369</v>
          </cell>
          <cell r="S372">
            <v>3999.1226315789472</v>
          </cell>
          <cell r="T372">
            <v>3466.1</v>
          </cell>
          <cell r="U372">
            <v>509.16</v>
          </cell>
          <cell r="V372">
            <v>23.862631578947369</v>
          </cell>
          <cell r="W372">
            <v>3999.1226315789472</v>
          </cell>
          <cell r="X372">
            <v>3466.1</v>
          </cell>
          <cell r="Y372">
            <v>509.16</v>
          </cell>
          <cell r="Z372">
            <v>23.862631578947369</v>
          </cell>
          <cell r="AA372">
            <v>3999.1226315789472</v>
          </cell>
          <cell r="AB372">
            <v>3466.1</v>
          </cell>
          <cell r="AC372">
            <v>509.16</v>
          </cell>
          <cell r="AD372">
            <v>23.862631578947369</v>
          </cell>
          <cell r="AE372">
            <v>3999.1226315789472</v>
          </cell>
          <cell r="AF372">
            <v>3466.1</v>
          </cell>
          <cell r="AG372">
            <v>509.16</v>
          </cell>
          <cell r="AH372">
            <v>23.862631578947369</v>
          </cell>
          <cell r="AI372">
            <v>3999.1226315789472</v>
          </cell>
          <cell r="AJ372">
            <v>3466.1</v>
          </cell>
          <cell r="AK372">
            <v>509.16</v>
          </cell>
          <cell r="AL372">
            <v>23.862631578947369</v>
          </cell>
          <cell r="AM372">
            <v>3999.1226315789472</v>
          </cell>
          <cell r="AN372">
            <v>3466.1</v>
          </cell>
          <cell r="AO372">
            <v>509.16</v>
          </cell>
          <cell r="AP372">
            <v>23.862631578947369</v>
          </cell>
          <cell r="AQ372">
            <v>3999.1226315789472</v>
          </cell>
          <cell r="AR372">
            <v>3466.1</v>
          </cell>
          <cell r="AS372">
            <v>509.16</v>
          </cell>
          <cell r="AT372">
            <v>23.862631578947369</v>
          </cell>
          <cell r="AU372">
            <v>3999.1226315789472</v>
          </cell>
          <cell r="AV372">
            <v>3466.1</v>
          </cell>
          <cell r="AW372">
            <v>509.16</v>
          </cell>
          <cell r="AX372">
            <v>23.862631578947369</v>
          </cell>
          <cell r="AY372">
            <v>3999.1226315789472</v>
          </cell>
          <cell r="AZ372">
            <v>3466.1</v>
          </cell>
          <cell r="BA372">
            <v>509.16</v>
          </cell>
          <cell r="BB372">
            <v>23.862631578947369</v>
          </cell>
          <cell r="BC372">
            <v>3999.1226315789472</v>
          </cell>
          <cell r="BD372">
            <v>41593.19999999999</v>
          </cell>
          <cell r="BE372">
            <v>6109.9199999999992</v>
          </cell>
          <cell r="BF372">
            <v>286.35157894736841</v>
          </cell>
          <cell r="BG372">
            <v>47989.471578947356</v>
          </cell>
          <cell r="BH372">
            <v>56627.58</v>
          </cell>
          <cell r="BU372">
            <v>0</v>
          </cell>
        </row>
        <row r="373">
          <cell r="A373" t="str">
            <v>Черноморский6</v>
          </cell>
          <cell r="B373" t="str">
            <v>Черноморский</v>
          </cell>
          <cell r="C373">
            <v>6</v>
          </cell>
          <cell r="E373">
            <v>2110.4</v>
          </cell>
          <cell r="F373">
            <v>3816.1</v>
          </cell>
          <cell r="G373">
            <v>509.16</v>
          </cell>
          <cell r="H373">
            <v>3816.1</v>
          </cell>
          <cell r="I373">
            <v>509.16</v>
          </cell>
          <cell r="J373">
            <v>23.862631578947369</v>
          </cell>
          <cell r="K373">
            <v>4349.1226315789472</v>
          </cell>
          <cell r="L373">
            <v>3816.1</v>
          </cell>
          <cell r="M373">
            <v>509.16</v>
          </cell>
          <cell r="N373">
            <v>23.862631578947369</v>
          </cell>
          <cell r="O373">
            <v>4349.1226315789472</v>
          </cell>
          <cell r="P373">
            <v>3816.1</v>
          </cell>
          <cell r="Q373">
            <v>509.16</v>
          </cell>
          <cell r="R373">
            <v>23.862631578947369</v>
          </cell>
          <cell r="S373">
            <v>4349.1226315789472</v>
          </cell>
          <cell r="T373">
            <v>3816.1</v>
          </cell>
          <cell r="U373">
            <v>509.16</v>
          </cell>
          <cell r="V373">
            <v>23.862631578947369</v>
          </cell>
          <cell r="W373">
            <v>4349.1226315789472</v>
          </cell>
          <cell r="X373">
            <v>3816.1</v>
          </cell>
          <cell r="Y373">
            <v>509.16</v>
          </cell>
          <cell r="Z373">
            <v>23.862631578947369</v>
          </cell>
          <cell r="AA373">
            <v>4349.1226315789472</v>
          </cell>
          <cell r="AB373">
            <v>3816.1</v>
          </cell>
          <cell r="AC373">
            <v>509.16</v>
          </cell>
          <cell r="AD373">
            <v>23.862631578947369</v>
          </cell>
          <cell r="AE373">
            <v>4349.1226315789472</v>
          </cell>
          <cell r="AF373">
            <v>3816.1</v>
          </cell>
          <cell r="AG373">
            <v>509.16</v>
          </cell>
          <cell r="AH373">
            <v>23.862631578947369</v>
          </cell>
          <cell r="AI373">
            <v>4349.1226315789472</v>
          </cell>
          <cell r="AJ373">
            <v>3816.1</v>
          </cell>
          <cell r="AK373">
            <v>509.16</v>
          </cell>
          <cell r="AL373">
            <v>23.862631578947369</v>
          </cell>
          <cell r="AM373">
            <v>4349.1226315789472</v>
          </cell>
          <cell r="AN373">
            <v>3816.1</v>
          </cell>
          <cell r="AO373">
            <v>509.16</v>
          </cell>
          <cell r="AP373">
            <v>23.862631578947369</v>
          </cell>
          <cell r="AQ373">
            <v>4349.1226315789472</v>
          </cell>
          <cell r="AR373">
            <v>3816.1</v>
          </cell>
          <cell r="AS373">
            <v>509.16</v>
          </cell>
          <cell r="AT373">
            <v>23.862631578947369</v>
          </cell>
          <cell r="AU373">
            <v>4349.1226315789472</v>
          </cell>
          <cell r="AV373">
            <v>3816.1</v>
          </cell>
          <cell r="AW373">
            <v>509.16</v>
          </cell>
          <cell r="AX373">
            <v>23.862631578947369</v>
          </cell>
          <cell r="AY373">
            <v>4349.1226315789472</v>
          </cell>
          <cell r="AZ373">
            <v>3816.1</v>
          </cell>
          <cell r="BA373">
            <v>509.16</v>
          </cell>
          <cell r="BB373">
            <v>23.862631578947369</v>
          </cell>
          <cell r="BC373">
            <v>4349.1226315789472</v>
          </cell>
          <cell r="BD373">
            <v>45793.19999999999</v>
          </cell>
          <cell r="BE373">
            <v>6109.9199999999992</v>
          </cell>
          <cell r="BF373">
            <v>286.35157894736841</v>
          </cell>
          <cell r="BG373">
            <v>52189.471578947356</v>
          </cell>
          <cell r="BH373">
            <v>61583.58</v>
          </cell>
          <cell r="BU373">
            <v>0</v>
          </cell>
        </row>
        <row r="374">
          <cell r="A374" t="str">
            <v>Черноморский8</v>
          </cell>
          <cell r="B374" t="str">
            <v>Черноморский</v>
          </cell>
          <cell r="C374">
            <v>8</v>
          </cell>
          <cell r="E374">
            <v>2274</v>
          </cell>
          <cell r="F374">
            <v>3816.1</v>
          </cell>
          <cell r="G374">
            <v>509.16</v>
          </cell>
          <cell r="H374">
            <v>3816.1</v>
          </cell>
          <cell r="I374">
            <v>509.16</v>
          </cell>
          <cell r="J374">
            <v>23.862631578947369</v>
          </cell>
          <cell r="K374">
            <v>4349.1226315789472</v>
          </cell>
          <cell r="L374">
            <v>3816.1</v>
          </cell>
          <cell r="M374">
            <v>509.16</v>
          </cell>
          <cell r="N374">
            <v>23.862631578947369</v>
          </cell>
          <cell r="O374">
            <v>4349.1226315789472</v>
          </cell>
          <cell r="P374">
            <v>3816.1</v>
          </cell>
          <cell r="Q374">
            <v>509.16</v>
          </cell>
          <cell r="R374">
            <v>23.862631578947369</v>
          </cell>
          <cell r="S374">
            <v>4349.1226315789472</v>
          </cell>
          <cell r="T374">
            <v>3816.1</v>
          </cell>
          <cell r="U374">
            <v>509.16</v>
          </cell>
          <cell r="V374">
            <v>23.862631578947369</v>
          </cell>
          <cell r="W374">
            <v>4349.1226315789472</v>
          </cell>
          <cell r="X374">
            <v>3816.1</v>
          </cell>
          <cell r="Y374">
            <v>509.16</v>
          </cell>
          <cell r="Z374">
            <v>23.862631578947369</v>
          </cell>
          <cell r="AA374">
            <v>4349.1226315789472</v>
          </cell>
          <cell r="AB374">
            <v>3816.1</v>
          </cell>
          <cell r="AC374">
            <v>509.16</v>
          </cell>
          <cell r="AD374">
            <v>23.862631578947369</v>
          </cell>
          <cell r="AE374">
            <v>4349.1226315789472</v>
          </cell>
          <cell r="AF374">
            <v>3816.1</v>
          </cell>
          <cell r="AG374">
            <v>509.16</v>
          </cell>
          <cell r="AH374">
            <v>23.862631578947369</v>
          </cell>
          <cell r="AI374">
            <v>4349.1226315789472</v>
          </cell>
          <cell r="AJ374">
            <v>3816.1</v>
          </cell>
          <cell r="AK374">
            <v>509.16</v>
          </cell>
          <cell r="AL374">
            <v>23.862631578947369</v>
          </cell>
          <cell r="AM374">
            <v>4349.1226315789472</v>
          </cell>
          <cell r="AN374">
            <v>3816.1</v>
          </cell>
          <cell r="AO374">
            <v>509.16</v>
          </cell>
          <cell r="AP374">
            <v>23.862631578947369</v>
          </cell>
          <cell r="AQ374">
            <v>4349.1226315789472</v>
          </cell>
          <cell r="AR374">
            <v>3816.1</v>
          </cell>
          <cell r="AS374">
            <v>509.16</v>
          </cell>
          <cell r="AT374">
            <v>23.862631578947369</v>
          </cell>
          <cell r="AU374">
            <v>4349.1226315789472</v>
          </cell>
          <cell r="AV374">
            <v>3816.1</v>
          </cell>
          <cell r="AW374">
            <v>509.16</v>
          </cell>
          <cell r="AX374">
            <v>23.862631578947369</v>
          </cell>
          <cell r="AY374">
            <v>4349.1226315789472</v>
          </cell>
          <cell r="AZ374">
            <v>3816.1</v>
          </cell>
          <cell r="BA374">
            <v>509.16</v>
          </cell>
          <cell r="BB374">
            <v>23.862631578947369</v>
          </cell>
          <cell r="BC374">
            <v>4349.1226315789472</v>
          </cell>
          <cell r="BD374">
            <v>45793.19999999999</v>
          </cell>
          <cell r="BE374">
            <v>6109.9199999999992</v>
          </cell>
          <cell r="BF374">
            <v>286.35157894736841</v>
          </cell>
          <cell r="BG374">
            <v>52189.471578947356</v>
          </cell>
          <cell r="BH374">
            <v>61583.58</v>
          </cell>
          <cell r="BU374">
            <v>0</v>
          </cell>
        </row>
        <row r="375">
          <cell r="A375" t="str">
            <v>Черноярская10</v>
          </cell>
          <cell r="B375" t="str">
            <v>Черноярская</v>
          </cell>
          <cell r="C375">
            <v>10</v>
          </cell>
          <cell r="E375">
            <v>5967.65</v>
          </cell>
          <cell r="K375">
            <v>0</v>
          </cell>
          <cell r="O375">
            <v>0</v>
          </cell>
          <cell r="S375">
            <v>0</v>
          </cell>
          <cell r="W375">
            <v>0</v>
          </cell>
          <cell r="AA375">
            <v>0</v>
          </cell>
          <cell r="AE375">
            <v>0</v>
          </cell>
          <cell r="AI375">
            <v>0</v>
          </cell>
          <cell r="AM375">
            <v>0</v>
          </cell>
          <cell r="AQ375">
            <v>0</v>
          </cell>
          <cell r="AU375">
            <v>0</v>
          </cell>
          <cell r="AY375">
            <v>0</v>
          </cell>
          <cell r="BC375">
            <v>0</v>
          </cell>
          <cell r="BH375">
            <v>0</v>
          </cell>
          <cell r="BU375">
            <v>0</v>
          </cell>
        </row>
        <row r="376">
          <cell r="A376" t="str">
            <v>Черноярская10А</v>
          </cell>
          <cell r="B376" t="str">
            <v>Черноярская</v>
          </cell>
          <cell r="C376">
            <v>10</v>
          </cell>
          <cell r="D376" t="str">
            <v>А</v>
          </cell>
          <cell r="E376">
            <v>2371.9</v>
          </cell>
          <cell r="K376">
            <v>0</v>
          </cell>
          <cell r="O376">
            <v>0</v>
          </cell>
          <cell r="S376">
            <v>0</v>
          </cell>
          <cell r="W376">
            <v>0</v>
          </cell>
          <cell r="AA376">
            <v>0</v>
          </cell>
          <cell r="AE376">
            <v>0</v>
          </cell>
          <cell r="AI376">
            <v>0</v>
          </cell>
          <cell r="AM376">
            <v>0</v>
          </cell>
          <cell r="AQ376">
            <v>0</v>
          </cell>
          <cell r="AU376">
            <v>0</v>
          </cell>
          <cell r="AY376">
            <v>0</v>
          </cell>
          <cell r="BC376">
            <v>0</v>
          </cell>
          <cell r="BH376">
            <v>0</v>
          </cell>
          <cell r="BU376">
            <v>0</v>
          </cell>
        </row>
        <row r="377">
          <cell r="A377" t="str">
            <v>Черноярская24</v>
          </cell>
          <cell r="B377" t="str">
            <v>Черноярская</v>
          </cell>
          <cell r="C377">
            <v>24</v>
          </cell>
          <cell r="E377">
            <v>1784.3</v>
          </cell>
          <cell r="K377">
            <v>0</v>
          </cell>
          <cell r="O377">
            <v>0</v>
          </cell>
          <cell r="S377">
            <v>0</v>
          </cell>
          <cell r="W377">
            <v>0</v>
          </cell>
          <cell r="AA377">
            <v>0</v>
          </cell>
          <cell r="AE377">
            <v>0</v>
          </cell>
          <cell r="AI377">
            <v>0</v>
          </cell>
          <cell r="AM377">
            <v>0</v>
          </cell>
          <cell r="AQ377">
            <v>0</v>
          </cell>
          <cell r="AU377">
            <v>0</v>
          </cell>
          <cell r="AY377">
            <v>0</v>
          </cell>
          <cell r="BC377">
            <v>0</v>
          </cell>
          <cell r="BH377">
            <v>0</v>
          </cell>
          <cell r="BU377">
            <v>0</v>
          </cell>
        </row>
        <row r="378">
          <cell r="A378" t="str">
            <v>Черноярская24А</v>
          </cell>
          <cell r="B378" t="str">
            <v>Черноярская</v>
          </cell>
          <cell r="C378">
            <v>24</v>
          </cell>
          <cell r="D378" t="str">
            <v>А</v>
          </cell>
          <cell r="E378">
            <v>1797.8</v>
          </cell>
          <cell r="K378">
            <v>0</v>
          </cell>
          <cell r="O378">
            <v>0</v>
          </cell>
          <cell r="S378">
            <v>0</v>
          </cell>
          <cell r="W378">
            <v>0</v>
          </cell>
          <cell r="AA378">
            <v>0</v>
          </cell>
          <cell r="AE378">
            <v>0</v>
          </cell>
          <cell r="AI378">
            <v>0</v>
          </cell>
          <cell r="AM378">
            <v>0</v>
          </cell>
          <cell r="AQ378">
            <v>0</v>
          </cell>
          <cell r="AU378">
            <v>0</v>
          </cell>
          <cell r="AY378">
            <v>0</v>
          </cell>
          <cell r="BC378">
            <v>0</v>
          </cell>
          <cell r="BH378">
            <v>0</v>
          </cell>
          <cell r="BU378">
            <v>0</v>
          </cell>
        </row>
        <row r="379">
          <cell r="A379" t="str">
            <v>Черноярская26</v>
          </cell>
          <cell r="B379" t="str">
            <v>Черноярская</v>
          </cell>
          <cell r="C379">
            <v>26</v>
          </cell>
          <cell r="E379">
            <v>1171.0999999999999</v>
          </cell>
          <cell r="K379">
            <v>0</v>
          </cell>
          <cell r="O379">
            <v>0</v>
          </cell>
          <cell r="S379">
            <v>0</v>
          </cell>
          <cell r="W379">
            <v>0</v>
          </cell>
          <cell r="AA379">
            <v>0</v>
          </cell>
          <cell r="AE379">
            <v>0</v>
          </cell>
          <cell r="AI379">
            <v>0</v>
          </cell>
          <cell r="AM379">
            <v>0</v>
          </cell>
          <cell r="AQ379">
            <v>0</v>
          </cell>
          <cell r="AU379">
            <v>0</v>
          </cell>
          <cell r="AY379">
            <v>0</v>
          </cell>
          <cell r="BC379">
            <v>0</v>
          </cell>
          <cell r="BH379">
            <v>0</v>
          </cell>
          <cell r="BU379">
            <v>0</v>
          </cell>
        </row>
        <row r="380">
          <cell r="A380" t="str">
            <v>Черноярская28</v>
          </cell>
          <cell r="B380" t="str">
            <v>Черноярская</v>
          </cell>
          <cell r="C380">
            <v>28</v>
          </cell>
          <cell r="E380">
            <v>1500.5</v>
          </cell>
          <cell r="K380">
            <v>0</v>
          </cell>
          <cell r="O380">
            <v>0</v>
          </cell>
          <cell r="S380">
            <v>0</v>
          </cell>
          <cell r="W380">
            <v>0</v>
          </cell>
          <cell r="AA380">
            <v>0</v>
          </cell>
          <cell r="AE380">
            <v>0</v>
          </cell>
          <cell r="AI380">
            <v>0</v>
          </cell>
          <cell r="AM380">
            <v>0</v>
          </cell>
          <cell r="AQ380">
            <v>0</v>
          </cell>
          <cell r="AU380">
            <v>0</v>
          </cell>
          <cell r="AY380">
            <v>0</v>
          </cell>
          <cell r="BC380">
            <v>0</v>
          </cell>
          <cell r="BH380">
            <v>0</v>
          </cell>
          <cell r="BU380">
            <v>0</v>
          </cell>
        </row>
        <row r="381">
          <cell r="A381" t="str">
            <v>Черноярская28А</v>
          </cell>
          <cell r="B381" t="str">
            <v>Черноярская</v>
          </cell>
          <cell r="C381">
            <v>28</v>
          </cell>
          <cell r="D381" t="str">
            <v>А</v>
          </cell>
          <cell r="E381">
            <v>1351.2</v>
          </cell>
          <cell r="K381">
            <v>0</v>
          </cell>
          <cell r="O381">
            <v>0</v>
          </cell>
          <cell r="S381">
            <v>0</v>
          </cell>
          <cell r="W381">
            <v>0</v>
          </cell>
          <cell r="AA381">
            <v>0</v>
          </cell>
          <cell r="AE381">
            <v>0</v>
          </cell>
          <cell r="AI381">
            <v>0</v>
          </cell>
          <cell r="AM381">
            <v>0</v>
          </cell>
          <cell r="AQ381">
            <v>0</v>
          </cell>
          <cell r="AU381">
            <v>0</v>
          </cell>
          <cell r="AY381">
            <v>0</v>
          </cell>
          <cell r="BC381">
            <v>0</v>
          </cell>
          <cell r="BH381">
            <v>0</v>
          </cell>
          <cell r="BU381">
            <v>0</v>
          </cell>
        </row>
        <row r="382">
          <cell r="A382" t="str">
            <v>Черноярская301</v>
          </cell>
          <cell r="B382" t="str">
            <v>Черноярская</v>
          </cell>
          <cell r="C382">
            <v>30</v>
          </cell>
          <cell r="D382">
            <v>1</v>
          </cell>
          <cell r="E382">
            <v>1523.8</v>
          </cell>
          <cell r="K382">
            <v>0</v>
          </cell>
          <cell r="O382">
            <v>0</v>
          </cell>
          <cell r="S382">
            <v>0</v>
          </cell>
          <cell r="W382">
            <v>0</v>
          </cell>
          <cell r="AA382">
            <v>0</v>
          </cell>
          <cell r="AE382">
            <v>0</v>
          </cell>
          <cell r="AI382">
            <v>0</v>
          </cell>
          <cell r="AM382">
            <v>0</v>
          </cell>
          <cell r="AQ382">
            <v>0</v>
          </cell>
          <cell r="AU382">
            <v>0</v>
          </cell>
          <cell r="AY382">
            <v>0</v>
          </cell>
          <cell r="BC382">
            <v>0</v>
          </cell>
          <cell r="BH382">
            <v>0</v>
          </cell>
          <cell r="BU382">
            <v>0</v>
          </cell>
        </row>
        <row r="383">
          <cell r="A383" t="str">
            <v>Черноярская302</v>
          </cell>
          <cell r="B383" t="str">
            <v>Черноярская</v>
          </cell>
          <cell r="C383">
            <v>30</v>
          </cell>
          <cell r="D383">
            <v>2</v>
          </cell>
          <cell r="E383">
            <v>2524.8000000000002</v>
          </cell>
          <cell r="K383">
            <v>0</v>
          </cell>
          <cell r="O383">
            <v>0</v>
          </cell>
          <cell r="S383">
            <v>0</v>
          </cell>
          <cell r="W383">
            <v>0</v>
          </cell>
          <cell r="AA383">
            <v>0</v>
          </cell>
          <cell r="AE383">
            <v>0</v>
          </cell>
          <cell r="AI383">
            <v>0</v>
          </cell>
          <cell r="AM383">
            <v>0</v>
          </cell>
          <cell r="AQ383">
            <v>0</v>
          </cell>
          <cell r="AU383">
            <v>0</v>
          </cell>
          <cell r="AY383">
            <v>0</v>
          </cell>
          <cell r="BC383">
            <v>0</v>
          </cell>
          <cell r="BH383">
            <v>0</v>
          </cell>
          <cell r="BU383">
            <v>0</v>
          </cell>
        </row>
        <row r="384">
          <cell r="A384" t="str">
            <v>Черноярская30А</v>
          </cell>
          <cell r="B384" t="str">
            <v>Черноярская</v>
          </cell>
          <cell r="C384">
            <v>30</v>
          </cell>
          <cell r="D384" t="str">
            <v>А</v>
          </cell>
          <cell r="E384">
            <v>1184.5999999999999</v>
          </cell>
          <cell r="K384">
            <v>0</v>
          </cell>
          <cell r="O384">
            <v>0</v>
          </cell>
          <cell r="S384">
            <v>0</v>
          </cell>
          <cell r="W384">
            <v>0</v>
          </cell>
          <cell r="AA384">
            <v>0</v>
          </cell>
          <cell r="AE384">
            <v>0</v>
          </cell>
          <cell r="AI384">
            <v>0</v>
          </cell>
          <cell r="AM384">
            <v>0</v>
          </cell>
          <cell r="AQ384">
            <v>0</v>
          </cell>
          <cell r="AU384">
            <v>0</v>
          </cell>
          <cell r="AY384">
            <v>0</v>
          </cell>
          <cell r="BC384">
            <v>0</v>
          </cell>
          <cell r="BH384">
            <v>0</v>
          </cell>
          <cell r="BU384">
            <v>0</v>
          </cell>
        </row>
        <row r="385">
          <cell r="A385" t="str">
            <v>Черноярская6</v>
          </cell>
          <cell r="B385" t="str">
            <v>Черноярская</v>
          </cell>
          <cell r="C385">
            <v>6</v>
          </cell>
          <cell r="E385">
            <v>3193.7</v>
          </cell>
          <cell r="K385">
            <v>0</v>
          </cell>
          <cell r="O385">
            <v>0</v>
          </cell>
          <cell r="S385">
            <v>0</v>
          </cell>
          <cell r="W385">
            <v>0</v>
          </cell>
          <cell r="AA385">
            <v>0</v>
          </cell>
          <cell r="AE385">
            <v>0</v>
          </cell>
          <cell r="AI385">
            <v>0</v>
          </cell>
          <cell r="AM385">
            <v>0</v>
          </cell>
          <cell r="AQ385">
            <v>0</v>
          </cell>
          <cell r="AU385">
            <v>0</v>
          </cell>
          <cell r="AY385">
            <v>0</v>
          </cell>
          <cell r="BC385">
            <v>0</v>
          </cell>
          <cell r="BH385">
            <v>0</v>
          </cell>
          <cell r="BU385">
            <v>0</v>
          </cell>
        </row>
        <row r="386">
          <cell r="A386" t="str">
            <v>Черноярская8</v>
          </cell>
          <cell r="B386" t="str">
            <v>Черноярская</v>
          </cell>
          <cell r="C386">
            <v>8</v>
          </cell>
          <cell r="E386">
            <v>3168.86</v>
          </cell>
          <cell r="K386">
            <v>0</v>
          </cell>
          <cell r="O386">
            <v>0</v>
          </cell>
          <cell r="S386">
            <v>0</v>
          </cell>
          <cell r="W386">
            <v>0</v>
          </cell>
          <cell r="AA386">
            <v>0</v>
          </cell>
          <cell r="AE386">
            <v>0</v>
          </cell>
          <cell r="AI386">
            <v>0</v>
          </cell>
          <cell r="AM386">
            <v>0</v>
          </cell>
          <cell r="AQ386">
            <v>0</v>
          </cell>
          <cell r="AU386">
            <v>0</v>
          </cell>
          <cell r="AY386">
            <v>0</v>
          </cell>
          <cell r="BC386">
            <v>0</v>
          </cell>
          <cell r="BH386">
            <v>0</v>
          </cell>
          <cell r="BU386">
            <v>0</v>
          </cell>
        </row>
        <row r="387">
          <cell r="A387" t="str">
            <v>Шефская59</v>
          </cell>
          <cell r="B387" t="str">
            <v>Шефская</v>
          </cell>
          <cell r="C387">
            <v>59</v>
          </cell>
          <cell r="E387">
            <v>7475.6</v>
          </cell>
          <cell r="F387">
            <v>12692</v>
          </cell>
          <cell r="G387">
            <v>2036.64</v>
          </cell>
          <cell r="H387">
            <v>12589.65</v>
          </cell>
          <cell r="I387">
            <v>2020.22</v>
          </cell>
          <cell r="J387">
            <v>95.450526315789475</v>
          </cell>
          <cell r="K387">
            <v>14705.320526315789</v>
          </cell>
          <cell r="L387">
            <v>12692</v>
          </cell>
          <cell r="M387">
            <v>2036.64</v>
          </cell>
          <cell r="N387">
            <v>95.450526315789475</v>
          </cell>
          <cell r="O387">
            <v>14824.090526315789</v>
          </cell>
          <cell r="P387">
            <v>12692</v>
          </cell>
          <cell r="Q387">
            <v>2036.64</v>
          </cell>
          <cell r="R387">
            <v>95.450526315789475</v>
          </cell>
          <cell r="S387">
            <v>14824.090526315789</v>
          </cell>
          <cell r="T387">
            <v>12692</v>
          </cell>
          <cell r="U387">
            <v>2036.64</v>
          </cell>
          <cell r="V387">
            <v>95.450526315789475</v>
          </cell>
          <cell r="W387">
            <v>14824.090526315789</v>
          </cell>
          <cell r="X387">
            <v>12692</v>
          </cell>
          <cell r="Y387">
            <v>2036.64</v>
          </cell>
          <cell r="Z387">
            <v>95.450526315789475</v>
          </cell>
          <cell r="AA387">
            <v>14824.090526315789</v>
          </cell>
          <cell r="AB387">
            <v>12692</v>
          </cell>
          <cell r="AC387">
            <v>2036.64</v>
          </cell>
          <cell r="AD387">
            <v>95.450526315789475</v>
          </cell>
          <cell r="AE387">
            <v>14824.090526315789</v>
          </cell>
          <cell r="AF387">
            <v>12692</v>
          </cell>
          <cell r="AG387">
            <v>2036.64</v>
          </cell>
          <cell r="AH387">
            <v>95.450526315789475</v>
          </cell>
          <cell r="AI387">
            <v>14824.090526315789</v>
          </cell>
          <cell r="AJ387">
            <v>12692</v>
          </cell>
          <cell r="AK387">
            <v>2036.64</v>
          </cell>
          <cell r="AL387">
            <v>95.450526315789475</v>
          </cell>
          <cell r="AM387">
            <v>14824.090526315789</v>
          </cell>
          <cell r="AN387">
            <v>12692</v>
          </cell>
          <cell r="AO387">
            <v>2036.64</v>
          </cell>
          <cell r="AP387">
            <v>95.450526315789475</v>
          </cell>
          <cell r="AQ387">
            <v>14824.090526315789</v>
          </cell>
          <cell r="AR387">
            <v>12692</v>
          </cell>
          <cell r="AS387">
            <v>2036.64</v>
          </cell>
          <cell r="AT387">
            <v>95.450526315789475</v>
          </cell>
          <cell r="AU387">
            <v>14824.090526315789</v>
          </cell>
          <cell r="AV387">
            <v>12692</v>
          </cell>
          <cell r="AW387">
            <v>2036.64</v>
          </cell>
          <cell r="AX387">
            <v>95.450526315789475</v>
          </cell>
          <cell r="AY387">
            <v>14824.090526315789</v>
          </cell>
          <cell r="AZ387">
            <v>12692</v>
          </cell>
          <cell r="BA387">
            <v>2036.64</v>
          </cell>
          <cell r="BB387">
            <v>95.450526315789475</v>
          </cell>
          <cell r="BC387">
            <v>14824.090526315789</v>
          </cell>
          <cell r="BD387">
            <v>152201.65</v>
          </cell>
          <cell r="BE387">
            <v>24423.26</v>
          </cell>
          <cell r="BF387">
            <v>1145.4063157894736</v>
          </cell>
          <cell r="BG387">
            <v>177770.31631578947</v>
          </cell>
          <cell r="BH387">
            <v>209768.97</v>
          </cell>
          <cell r="BU387">
            <v>0</v>
          </cell>
        </row>
        <row r="388">
          <cell r="A388" t="str">
            <v>Шефская12А</v>
          </cell>
          <cell r="B388" t="str">
            <v>Шефская</v>
          </cell>
          <cell r="C388">
            <v>12</v>
          </cell>
          <cell r="D388" t="str">
            <v>А</v>
          </cell>
          <cell r="E388">
            <v>425.67</v>
          </cell>
          <cell r="K388">
            <v>0</v>
          </cell>
          <cell r="O388">
            <v>0</v>
          </cell>
          <cell r="S388">
            <v>0</v>
          </cell>
          <cell r="W388">
            <v>0</v>
          </cell>
          <cell r="AA388">
            <v>0</v>
          </cell>
          <cell r="AE388">
            <v>0</v>
          </cell>
          <cell r="AI388">
            <v>0</v>
          </cell>
          <cell r="AM388">
            <v>0</v>
          </cell>
          <cell r="AQ388">
            <v>0</v>
          </cell>
          <cell r="AU388">
            <v>0</v>
          </cell>
          <cell r="AY388">
            <v>0</v>
          </cell>
          <cell r="BC388">
            <v>0</v>
          </cell>
          <cell r="BH388">
            <v>0</v>
          </cell>
          <cell r="BU388">
            <v>0</v>
          </cell>
        </row>
        <row r="389">
          <cell r="A389" t="str">
            <v>Шефская14</v>
          </cell>
          <cell r="B389" t="str">
            <v>Шефская</v>
          </cell>
          <cell r="C389">
            <v>14</v>
          </cell>
          <cell r="E389">
            <v>699.5</v>
          </cell>
          <cell r="K389">
            <v>0</v>
          </cell>
          <cell r="O389">
            <v>0</v>
          </cell>
          <cell r="S389">
            <v>0</v>
          </cell>
          <cell r="W389">
            <v>0</v>
          </cell>
          <cell r="AA389">
            <v>0</v>
          </cell>
          <cell r="AE389">
            <v>0</v>
          </cell>
          <cell r="AI389">
            <v>0</v>
          </cell>
          <cell r="AM389">
            <v>0</v>
          </cell>
          <cell r="AQ389">
            <v>0</v>
          </cell>
          <cell r="AU389">
            <v>0</v>
          </cell>
          <cell r="AY389">
            <v>0</v>
          </cell>
          <cell r="BC389">
            <v>0</v>
          </cell>
          <cell r="BH389">
            <v>0</v>
          </cell>
          <cell r="BU389">
            <v>0</v>
          </cell>
        </row>
        <row r="390">
          <cell r="A390" t="str">
            <v>Шефская16</v>
          </cell>
          <cell r="B390" t="str">
            <v>Шефская</v>
          </cell>
          <cell r="C390">
            <v>16</v>
          </cell>
          <cell r="E390">
            <v>4745.2</v>
          </cell>
          <cell r="F390">
            <v>7632.2</v>
          </cell>
          <cell r="G390">
            <v>1018.32</v>
          </cell>
          <cell r="H390">
            <v>7632.2</v>
          </cell>
          <cell r="I390">
            <v>1018.32</v>
          </cell>
          <cell r="J390">
            <v>47.725263157894737</v>
          </cell>
          <cell r="K390">
            <v>8698.2452631578944</v>
          </cell>
          <cell r="L390">
            <v>7359.62</v>
          </cell>
          <cell r="M390">
            <v>981.95</v>
          </cell>
          <cell r="N390">
            <v>47.725263157894737</v>
          </cell>
          <cell r="O390">
            <v>8389.2952631578937</v>
          </cell>
          <cell r="P390">
            <v>7632.2</v>
          </cell>
          <cell r="Q390">
            <v>1018.32</v>
          </cell>
          <cell r="R390">
            <v>47.725263157894737</v>
          </cell>
          <cell r="S390">
            <v>8698.2452631578944</v>
          </cell>
          <cell r="T390">
            <v>7505</v>
          </cell>
          <cell r="U390">
            <v>1001.35</v>
          </cell>
          <cell r="V390">
            <v>47.725263157894737</v>
          </cell>
          <cell r="W390">
            <v>8554.0752631578944</v>
          </cell>
          <cell r="X390">
            <v>7632.2</v>
          </cell>
          <cell r="Y390">
            <v>1018.32</v>
          </cell>
          <cell r="Z390">
            <v>47.725263157894737</v>
          </cell>
          <cell r="AA390">
            <v>8698.2452631578944</v>
          </cell>
          <cell r="AB390">
            <v>7632.2</v>
          </cell>
          <cell r="AC390">
            <v>1018.32</v>
          </cell>
          <cell r="AD390">
            <v>47.725263157894737</v>
          </cell>
          <cell r="AE390">
            <v>8698.2452631578944</v>
          </cell>
          <cell r="AF390">
            <v>7632.2</v>
          </cell>
          <cell r="AG390">
            <v>1018.32</v>
          </cell>
          <cell r="AH390">
            <v>47.725263157894737</v>
          </cell>
          <cell r="AI390">
            <v>8698.2452631578944</v>
          </cell>
          <cell r="AJ390">
            <v>7632.2</v>
          </cell>
          <cell r="AK390">
            <v>1018.32</v>
          </cell>
          <cell r="AL390">
            <v>47.725263157894737</v>
          </cell>
          <cell r="AM390">
            <v>8698.2452631578944</v>
          </cell>
          <cell r="AN390">
            <v>7632.2</v>
          </cell>
          <cell r="AO390">
            <v>1018.32</v>
          </cell>
          <cell r="AP390">
            <v>47.725263157894737</v>
          </cell>
          <cell r="AQ390">
            <v>8698.2452631578944</v>
          </cell>
          <cell r="AR390">
            <v>7632.2</v>
          </cell>
          <cell r="AS390">
            <v>1018.32</v>
          </cell>
          <cell r="AT390">
            <v>47.725263157894737</v>
          </cell>
          <cell r="AU390">
            <v>8698.2452631578944</v>
          </cell>
          <cell r="AV390">
            <v>7632.2</v>
          </cell>
          <cell r="AW390">
            <v>1018.32</v>
          </cell>
          <cell r="AX390">
            <v>47.725263157894737</v>
          </cell>
          <cell r="AY390">
            <v>8698.2452631578944</v>
          </cell>
          <cell r="AZ390">
            <v>7509.0999999999995</v>
          </cell>
          <cell r="BA390">
            <v>1001.9000000000001</v>
          </cell>
          <cell r="BB390">
            <v>47.725263157894737</v>
          </cell>
          <cell r="BC390">
            <v>8558.725263157894</v>
          </cell>
          <cell r="BD390">
            <v>91063.51999999999</v>
          </cell>
          <cell r="BE390">
            <v>12150.08</v>
          </cell>
          <cell r="BF390">
            <v>572.70315789473682</v>
          </cell>
          <cell r="BG390">
            <v>103786.30315789473</v>
          </cell>
          <cell r="BH390">
            <v>122467.84</v>
          </cell>
          <cell r="BU390">
            <v>0</v>
          </cell>
        </row>
        <row r="391">
          <cell r="A391" t="str">
            <v>Шефская95</v>
          </cell>
          <cell r="B391" t="str">
            <v>Шефская</v>
          </cell>
          <cell r="C391">
            <v>95</v>
          </cell>
          <cell r="E391">
            <v>6809.3</v>
          </cell>
          <cell r="F391">
            <v>14950.4</v>
          </cell>
          <cell r="G391">
            <v>2036.64</v>
          </cell>
          <cell r="H391">
            <v>14950.4</v>
          </cell>
          <cell r="I391">
            <v>2036.64</v>
          </cell>
          <cell r="J391">
            <v>95.450526315789475</v>
          </cell>
          <cell r="K391">
            <v>17082.490526315789</v>
          </cell>
          <cell r="L391">
            <v>14816.91</v>
          </cell>
          <cell r="M391">
            <v>2018.46</v>
          </cell>
          <cell r="N391">
            <v>95.450526315789475</v>
          </cell>
          <cell r="O391">
            <v>16930.820526315787</v>
          </cell>
          <cell r="P391">
            <v>14709.26</v>
          </cell>
          <cell r="Q391">
            <v>2003.8000000000002</v>
          </cell>
          <cell r="R391">
            <v>95.450526315789475</v>
          </cell>
          <cell r="S391">
            <v>16808.510526315789</v>
          </cell>
          <cell r="T391">
            <v>14950.4</v>
          </cell>
          <cell r="U391">
            <v>2036.64</v>
          </cell>
          <cell r="V391">
            <v>95.450526315789475</v>
          </cell>
          <cell r="W391">
            <v>17082.490526315789</v>
          </cell>
          <cell r="X391">
            <v>14950.4</v>
          </cell>
          <cell r="Y391">
            <v>2036.64</v>
          </cell>
          <cell r="Z391">
            <v>95.450526315789475</v>
          </cell>
          <cell r="AA391">
            <v>17082.490526315789</v>
          </cell>
          <cell r="AB391">
            <v>14701.22</v>
          </cell>
          <cell r="AC391">
            <v>2002.7</v>
          </cell>
          <cell r="AD391">
            <v>95.450526315789475</v>
          </cell>
          <cell r="AE391">
            <v>16799.370526315786</v>
          </cell>
          <cell r="AF391">
            <v>14829.83</v>
          </cell>
          <cell r="AG391">
            <v>2020.22</v>
          </cell>
          <cell r="AH391">
            <v>95.450526315789475</v>
          </cell>
          <cell r="AI391">
            <v>16945.500526315787</v>
          </cell>
          <cell r="AJ391">
            <v>14950.4</v>
          </cell>
          <cell r="AK391">
            <v>2036.64</v>
          </cell>
          <cell r="AL391">
            <v>95.450526315789475</v>
          </cell>
          <cell r="AM391">
            <v>17082.490526315789</v>
          </cell>
          <cell r="AN391">
            <v>14950.4</v>
          </cell>
          <cell r="AO391">
            <v>2036.64</v>
          </cell>
          <cell r="AP391">
            <v>95.450526315789475</v>
          </cell>
          <cell r="AQ391">
            <v>17082.490526315789</v>
          </cell>
          <cell r="AR391">
            <v>14829.83</v>
          </cell>
          <cell r="AS391">
            <v>2020.22</v>
          </cell>
          <cell r="AT391">
            <v>95.450526315789475</v>
          </cell>
          <cell r="AU391">
            <v>16945.500526315787</v>
          </cell>
          <cell r="AV391">
            <v>14950.4</v>
          </cell>
          <cell r="AW391">
            <v>2036.64</v>
          </cell>
          <cell r="AX391">
            <v>95.450526315789475</v>
          </cell>
          <cell r="AY391">
            <v>17082.490526315789</v>
          </cell>
          <cell r="AZ391">
            <v>14950.4</v>
          </cell>
          <cell r="BA391">
            <v>2036.64</v>
          </cell>
          <cell r="BB391">
            <v>95.450526315789475</v>
          </cell>
          <cell r="BC391">
            <v>17082.490526315789</v>
          </cell>
          <cell r="BD391">
            <v>178539.85</v>
          </cell>
          <cell r="BE391">
            <v>24321.879999999997</v>
          </cell>
          <cell r="BF391">
            <v>1145.4063157894736</v>
          </cell>
          <cell r="BG391">
            <v>204007.13631578948</v>
          </cell>
          <cell r="BH391">
            <v>240728.42</v>
          </cell>
          <cell r="BU391">
            <v>0</v>
          </cell>
        </row>
        <row r="392">
          <cell r="A392" t="str">
            <v>Шефская971</v>
          </cell>
          <cell r="B392" t="str">
            <v>Шефская</v>
          </cell>
          <cell r="C392">
            <v>97</v>
          </cell>
          <cell r="D392">
            <v>1</v>
          </cell>
          <cell r="E392">
            <v>6750.9</v>
          </cell>
          <cell r="F392">
            <v>9042</v>
          </cell>
          <cell r="G392">
            <v>1527.48</v>
          </cell>
          <cell r="H392">
            <v>9042</v>
          </cell>
          <cell r="I392">
            <v>1527.48</v>
          </cell>
          <cell r="J392">
            <v>71.587894736842102</v>
          </cell>
          <cell r="K392">
            <v>10641.067894736841</v>
          </cell>
          <cell r="L392">
            <v>9042</v>
          </cell>
          <cell r="M392">
            <v>1527.48</v>
          </cell>
          <cell r="N392">
            <v>71.587894736842102</v>
          </cell>
          <cell r="O392">
            <v>10641.067894736841</v>
          </cell>
          <cell r="P392">
            <v>9042</v>
          </cell>
          <cell r="Q392">
            <v>1527.48</v>
          </cell>
          <cell r="R392">
            <v>71.587894736842102</v>
          </cell>
          <cell r="S392">
            <v>10641.067894736841</v>
          </cell>
          <cell r="T392">
            <v>9042</v>
          </cell>
          <cell r="U392">
            <v>1527.48</v>
          </cell>
          <cell r="V392">
            <v>71.587894736842102</v>
          </cell>
          <cell r="W392">
            <v>10641.067894736841</v>
          </cell>
          <cell r="X392">
            <v>9042</v>
          </cell>
          <cell r="Y392">
            <v>1527.48</v>
          </cell>
          <cell r="Z392">
            <v>71.587894736842102</v>
          </cell>
          <cell r="AA392">
            <v>10641.067894736841</v>
          </cell>
          <cell r="AB392">
            <v>8539.67</v>
          </cell>
          <cell r="AC392">
            <v>1442.6200000000001</v>
          </cell>
          <cell r="AD392">
            <v>71.587894736842102</v>
          </cell>
          <cell r="AE392">
            <v>10053.877894736843</v>
          </cell>
          <cell r="AF392">
            <v>9042</v>
          </cell>
          <cell r="AG392">
            <v>1527.48</v>
          </cell>
          <cell r="AH392">
            <v>71.587894736842102</v>
          </cell>
          <cell r="AI392">
            <v>10641.067894736841</v>
          </cell>
          <cell r="AJ392">
            <v>9042</v>
          </cell>
          <cell r="AK392">
            <v>1527.48</v>
          </cell>
          <cell r="AL392">
            <v>71.587894736842102</v>
          </cell>
          <cell r="AM392">
            <v>10641.067894736841</v>
          </cell>
          <cell r="AN392">
            <v>9042</v>
          </cell>
          <cell r="AO392">
            <v>1527.48</v>
          </cell>
          <cell r="AP392">
            <v>71.587894736842102</v>
          </cell>
          <cell r="AQ392">
            <v>10641.067894736841</v>
          </cell>
          <cell r="AR392">
            <v>8750.32</v>
          </cell>
          <cell r="AS392">
            <v>1478.21</v>
          </cell>
          <cell r="AT392">
            <v>71.587894736842102</v>
          </cell>
          <cell r="AU392">
            <v>10300.117894736841</v>
          </cell>
          <cell r="AV392">
            <v>8941.5300000000007</v>
          </cell>
          <cell r="AW392">
            <v>1510.51</v>
          </cell>
          <cell r="AX392">
            <v>71.587894736842102</v>
          </cell>
          <cell r="AY392">
            <v>10523.627894736843</v>
          </cell>
          <cell r="AZ392">
            <v>9042</v>
          </cell>
          <cell r="BA392">
            <v>1527.48</v>
          </cell>
          <cell r="BB392">
            <v>71.587894736842102</v>
          </cell>
          <cell r="BC392">
            <v>10641.067894736841</v>
          </cell>
          <cell r="BD392">
            <v>107609.51999999999</v>
          </cell>
          <cell r="BE392">
            <v>18178.66</v>
          </cell>
          <cell r="BF392">
            <v>859.0547368421054</v>
          </cell>
          <cell r="BG392">
            <v>126647.2347368421</v>
          </cell>
          <cell r="BH392">
            <v>149443.74</v>
          </cell>
          <cell r="BU392">
            <v>0</v>
          </cell>
        </row>
        <row r="393">
          <cell r="A393" t="str">
            <v>Шефская972</v>
          </cell>
          <cell r="B393" t="str">
            <v>Шефская</v>
          </cell>
          <cell r="C393">
            <v>97</v>
          </cell>
          <cell r="D393">
            <v>2</v>
          </cell>
          <cell r="E393">
            <v>3419.78</v>
          </cell>
          <cell r="F393">
            <v>7110</v>
          </cell>
          <cell r="G393">
            <v>1018.32</v>
          </cell>
          <cell r="H393">
            <v>6995.32</v>
          </cell>
          <cell r="I393">
            <v>1001.9000000000001</v>
          </cell>
          <cell r="J393">
            <v>47.725263157894737</v>
          </cell>
          <cell r="K393">
            <v>8044.9452631578943</v>
          </cell>
          <cell r="L393">
            <v>6983.04</v>
          </cell>
          <cell r="M393">
            <v>1000.1400000000001</v>
          </cell>
          <cell r="N393">
            <v>47.725263157894737</v>
          </cell>
          <cell r="O393">
            <v>8030.9052631578952</v>
          </cell>
          <cell r="P393">
            <v>7110</v>
          </cell>
          <cell r="Q393">
            <v>1018.32</v>
          </cell>
          <cell r="R393">
            <v>47.725263157894737</v>
          </cell>
          <cell r="S393">
            <v>8176.0452631578946</v>
          </cell>
          <cell r="T393">
            <v>7110</v>
          </cell>
          <cell r="U393">
            <v>1018.32</v>
          </cell>
          <cell r="V393">
            <v>47.725263157894737</v>
          </cell>
          <cell r="W393">
            <v>8176.0452631578946</v>
          </cell>
          <cell r="X393">
            <v>7110</v>
          </cell>
          <cell r="Y393">
            <v>1018.32</v>
          </cell>
          <cell r="Z393">
            <v>47.725263157894737</v>
          </cell>
          <cell r="AA393">
            <v>8176.0452631578946</v>
          </cell>
          <cell r="AB393">
            <v>6873</v>
          </cell>
          <cell r="AC393">
            <v>984.38000000000011</v>
          </cell>
          <cell r="AD393">
            <v>47.725263157894737</v>
          </cell>
          <cell r="AE393">
            <v>7905.105263157895</v>
          </cell>
          <cell r="AF393">
            <v>7110</v>
          </cell>
          <cell r="AG393">
            <v>1018.32</v>
          </cell>
          <cell r="AH393">
            <v>47.725263157894737</v>
          </cell>
          <cell r="AI393">
            <v>8176.0452631578946</v>
          </cell>
          <cell r="AJ393">
            <v>7110</v>
          </cell>
          <cell r="AK393">
            <v>1018.32</v>
          </cell>
          <cell r="AL393">
            <v>47.725263157894737</v>
          </cell>
          <cell r="AM393">
            <v>8176.0452631578946</v>
          </cell>
          <cell r="AN393">
            <v>7110</v>
          </cell>
          <cell r="AO393">
            <v>1018.32</v>
          </cell>
          <cell r="AP393">
            <v>47.725263157894737</v>
          </cell>
          <cell r="AQ393">
            <v>8176.0452631578946</v>
          </cell>
          <cell r="AR393">
            <v>7110</v>
          </cell>
          <cell r="AS393">
            <v>1018.32</v>
          </cell>
          <cell r="AT393">
            <v>47.725263157894737</v>
          </cell>
          <cell r="AU393">
            <v>8176.0452631578946</v>
          </cell>
          <cell r="AV393">
            <v>7110</v>
          </cell>
          <cell r="AW393">
            <v>1018.32</v>
          </cell>
          <cell r="AX393">
            <v>47.725263157894737</v>
          </cell>
          <cell r="AY393">
            <v>8176.0452631578946</v>
          </cell>
          <cell r="AZ393">
            <v>7110</v>
          </cell>
          <cell r="BA393">
            <v>1018.32</v>
          </cell>
          <cell r="BB393">
            <v>47.725263157894737</v>
          </cell>
          <cell r="BC393">
            <v>8176.0452631578946</v>
          </cell>
          <cell r="BD393">
            <v>84841.359999999986</v>
          </cell>
          <cell r="BE393">
            <v>12151.3</v>
          </cell>
          <cell r="BF393">
            <v>572.70315789473682</v>
          </cell>
          <cell r="BG393">
            <v>97565.363157894724</v>
          </cell>
          <cell r="BH393">
            <v>115127.13</v>
          </cell>
          <cell r="BU393">
            <v>0</v>
          </cell>
        </row>
        <row r="394">
          <cell r="A394" t="str">
            <v>Шефская54</v>
          </cell>
          <cell r="B394" t="str">
            <v>Шефская</v>
          </cell>
          <cell r="C394">
            <v>54</v>
          </cell>
          <cell r="E394">
            <v>402.2</v>
          </cell>
          <cell r="K394">
            <v>0</v>
          </cell>
          <cell r="O394">
            <v>0</v>
          </cell>
          <cell r="S394">
            <v>0</v>
          </cell>
          <cell r="W394">
            <v>0</v>
          </cell>
          <cell r="AA394">
            <v>0</v>
          </cell>
          <cell r="AE394">
            <v>0</v>
          </cell>
          <cell r="AI394">
            <v>0</v>
          </cell>
          <cell r="AM394">
            <v>0</v>
          </cell>
          <cell r="AQ394">
            <v>0</v>
          </cell>
          <cell r="AU394">
            <v>0</v>
          </cell>
          <cell r="AY394">
            <v>0</v>
          </cell>
          <cell r="BC394">
            <v>0</v>
          </cell>
          <cell r="BH394">
            <v>0</v>
          </cell>
          <cell r="BU394">
            <v>0</v>
          </cell>
        </row>
        <row r="395">
          <cell r="A395" t="str">
            <v>Шефская96</v>
          </cell>
          <cell r="B395" t="str">
            <v>Шефская</v>
          </cell>
          <cell r="C395">
            <v>96</v>
          </cell>
          <cell r="E395">
            <v>17520.55</v>
          </cell>
          <cell r="K395">
            <v>0</v>
          </cell>
          <cell r="O395">
            <v>0</v>
          </cell>
          <cell r="S395">
            <v>0</v>
          </cell>
          <cell r="W395">
            <v>0</v>
          </cell>
          <cell r="AA395">
            <v>0</v>
          </cell>
          <cell r="AE395">
            <v>0</v>
          </cell>
          <cell r="AI395">
            <v>0</v>
          </cell>
          <cell r="AM395">
            <v>0</v>
          </cell>
          <cell r="AQ395">
            <v>0</v>
          </cell>
          <cell r="AU395">
            <v>0</v>
          </cell>
          <cell r="AY395">
            <v>0</v>
          </cell>
          <cell r="BC395">
            <v>0</v>
          </cell>
          <cell r="BH395">
            <v>0</v>
          </cell>
          <cell r="BI395">
            <v>27802.050000000003</v>
          </cell>
          <cell r="BJ395">
            <v>27802.050000000003</v>
          </cell>
          <cell r="BK395">
            <v>27802.050000000003</v>
          </cell>
          <cell r="BL395">
            <v>27802.050000000003</v>
          </cell>
          <cell r="BM395">
            <v>27802.050000000003</v>
          </cell>
          <cell r="BN395">
            <v>27802.050000000003</v>
          </cell>
          <cell r="BO395">
            <v>27802.050000000003</v>
          </cell>
          <cell r="BP395">
            <v>27802.050000000003</v>
          </cell>
          <cell r="BQ395">
            <v>27802.050000000003</v>
          </cell>
          <cell r="BR395">
            <v>27802.050000000003</v>
          </cell>
          <cell r="BS395">
            <v>27802.050000000003</v>
          </cell>
          <cell r="BT395">
            <v>27802.050000000003</v>
          </cell>
          <cell r="BU395">
            <v>333624.59999999992</v>
          </cell>
        </row>
        <row r="396">
          <cell r="A396" t="str">
            <v>Шефская22</v>
          </cell>
          <cell r="B396" t="str">
            <v>Шефская</v>
          </cell>
          <cell r="C396">
            <v>22</v>
          </cell>
          <cell r="E396">
            <v>429.4</v>
          </cell>
          <cell r="K396">
            <v>0</v>
          </cell>
          <cell r="O396">
            <v>0</v>
          </cell>
          <cell r="S396">
            <v>0</v>
          </cell>
          <cell r="W396">
            <v>0</v>
          </cell>
          <cell r="AA396">
            <v>0</v>
          </cell>
          <cell r="AE396">
            <v>0</v>
          </cell>
          <cell r="AI396">
            <v>0</v>
          </cell>
          <cell r="AM396">
            <v>0</v>
          </cell>
          <cell r="AQ396">
            <v>0</v>
          </cell>
          <cell r="AU396">
            <v>0</v>
          </cell>
          <cell r="AY396">
            <v>0</v>
          </cell>
          <cell r="BC396">
            <v>0</v>
          </cell>
          <cell r="BH396">
            <v>0</v>
          </cell>
          <cell r="BU396">
            <v>0</v>
          </cell>
        </row>
        <row r="397">
          <cell r="A397" t="str">
            <v>Шефская22а</v>
          </cell>
          <cell r="B397" t="str">
            <v>Шефская</v>
          </cell>
          <cell r="C397">
            <v>22</v>
          </cell>
          <cell r="D397" t="str">
            <v>а</v>
          </cell>
          <cell r="E397">
            <v>454.7</v>
          </cell>
          <cell r="K397">
            <v>0</v>
          </cell>
          <cell r="O397">
            <v>0</v>
          </cell>
          <cell r="S397">
            <v>0</v>
          </cell>
          <cell r="W397">
            <v>0</v>
          </cell>
          <cell r="AA397">
            <v>0</v>
          </cell>
          <cell r="AE397">
            <v>0</v>
          </cell>
          <cell r="AI397">
            <v>0</v>
          </cell>
          <cell r="AM397">
            <v>0</v>
          </cell>
          <cell r="AQ397">
            <v>0</v>
          </cell>
          <cell r="AU397">
            <v>0</v>
          </cell>
          <cell r="AY397">
            <v>0</v>
          </cell>
          <cell r="BC397">
            <v>0</v>
          </cell>
          <cell r="BH397">
            <v>0</v>
          </cell>
          <cell r="BU397">
            <v>0</v>
          </cell>
        </row>
        <row r="398">
          <cell r="A398" t="str">
            <v>Шефская24</v>
          </cell>
          <cell r="B398" t="str">
            <v>Шефская</v>
          </cell>
          <cell r="C398">
            <v>24</v>
          </cell>
          <cell r="E398">
            <v>427.1</v>
          </cell>
          <cell r="K398">
            <v>0</v>
          </cell>
          <cell r="O398">
            <v>0</v>
          </cell>
          <cell r="S398">
            <v>0</v>
          </cell>
          <cell r="W398">
            <v>0</v>
          </cell>
          <cell r="AA398">
            <v>0</v>
          </cell>
          <cell r="AE398">
            <v>0</v>
          </cell>
          <cell r="AI398">
            <v>0</v>
          </cell>
          <cell r="AM398">
            <v>0</v>
          </cell>
          <cell r="AQ398">
            <v>0</v>
          </cell>
          <cell r="AU398">
            <v>0</v>
          </cell>
          <cell r="AY398">
            <v>0</v>
          </cell>
          <cell r="BC398">
            <v>0</v>
          </cell>
          <cell r="BH398">
            <v>0</v>
          </cell>
          <cell r="BU398">
            <v>0</v>
          </cell>
        </row>
        <row r="399">
          <cell r="A399" t="str">
            <v>Шефская24а</v>
          </cell>
          <cell r="B399" t="str">
            <v>Шефская</v>
          </cell>
          <cell r="C399">
            <v>24</v>
          </cell>
          <cell r="D399" t="str">
            <v>а</v>
          </cell>
          <cell r="E399">
            <v>515.4</v>
          </cell>
          <cell r="K399">
            <v>0</v>
          </cell>
          <cell r="O399">
            <v>0</v>
          </cell>
          <cell r="S399">
            <v>0</v>
          </cell>
          <cell r="W399">
            <v>0</v>
          </cell>
          <cell r="AA399">
            <v>0</v>
          </cell>
          <cell r="AE399">
            <v>0</v>
          </cell>
          <cell r="AI399">
            <v>0</v>
          </cell>
          <cell r="AM399">
            <v>0</v>
          </cell>
          <cell r="AQ399">
            <v>0</v>
          </cell>
          <cell r="AU399">
            <v>0</v>
          </cell>
          <cell r="AY399">
            <v>0</v>
          </cell>
          <cell r="BC399">
            <v>0</v>
          </cell>
          <cell r="BH399">
            <v>0</v>
          </cell>
          <cell r="BU399">
            <v>0</v>
          </cell>
        </row>
        <row r="400">
          <cell r="A400" t="str">
            <v>Шефская26</v>
          </cell>
          <cell r="B400" t="str">
            <v>Шефская</v>
          </cell>
          <cell r="C400">
            <v>26</v>
          </cell>
          <cell r="E400">
            <v>359.9</v>
          </cell>
          <cell r="K400">
            <v>0</v>
          </cell>
          <cell r="O400">
            <v>0</v>
          </cell>
          <cell r="S400">
            <v>0</v>
          </cell>
          <cell r="W400">
            <v>0</v>
          </cell>
          <cell r="AA400">
            <v>0</v>
          </cell>
          <cell r="AE400">
            <v>0</v>
          </cell>
          <cell r="AI400">
            <v>0</v>
          </cell>
          <cell r="AM400">
            <v>0</v>
          </cell>
          <cell r="AQ400">
            <v>0</v>
          </cell>
          <cell r="AU400">
            <v>0</v>
          </cell>
          <cell r="AY400">
            <v>0</v>
          </cell>
          <cell r="BC400">
            <v>0</v>
          </cell>
          <cell r="BH400">
            <v>0</v>
          </cell>
          <cell r="BU400">
            <v>0</v>
          </cell>
        </row>
        <row r="401">
          <cell r="A401" t="str">
            <v>Шефская26а</v>
          </cell>
          <cell r="B401" t="str">
            <v>Шефская</v>
          </cell>
          <cell r="C401">
            <v>26</v>
          </cell>
          <cell r="D401" t="str">
            <v>а</v>
          </cell>
          <cell r="E401">
            <v>512.6</v>
          </cell>
          <cell r="K401">
            <v>0</v>
          </cell>
          <cell r="O401">
            <v>0</v>
          </cell>
          <cell r="S401">
            <v>0</v>
          </cell>
          <cell r="W401">
            <v>0</v>
          </cell>
          <cell r="AA401">
            <v>0</v>
          </cell>
          <cell r="AE401">
            <v>0</v>
          </cell>
          <cell r="AI401">
            <v>0</v>
          </cell>
          <cell r="AM401">
            <v>0</v>
          </cell>
          <cell r="AQ401">
            <v>0</v>
          </cell>
          <cell r="AU401">
            <v>0</v>
          </cell>
          <cell r="AY401">
            <v>0</v>
          </cell>
          <cell r="BC401">
            <v>0</v>
          </cell>
          <cell r="BH401">
            <v>0</v>
          </cell>
          <cell r="BU401">
            <v>0</v>
          </cell>
        </row>
        <row r="402">
          <cell r="A402" t="str">
            <v>Шефская28</v>
          </cell>
          <cell r="B402" t="str">
            <v>Шефская</v>
          </cell>
          <cell r="C402">
            <v>28</v>
          </cell>
          <cell r="E402">
            <v>361.9</v>
          </cell>
          <cell r="K402">
            <v>0</v>
          </cell>
          <cell r="O402">
            <v>0</v>
          </cell>
          <cell r="S402">
            <v>0</v>
          </cell>
          <cell r="W402">
            <v>0</v>
          </cell>
          <cell r="AA402">
            <v>0</v>
          </cell>
          <cell r="AE402">
            <v>0</v>
          </cell>
          <cell r="AI402">
            <v>0</v>
          </cell>
          <cell r="AM402">
            <v>0</v>
          </cell>
          <cell r="AQ402">
            <v>0</v>
          </cell>
          <cell r="AU402">
            <v>0</v>
          </cell>
          <cell r="AY402">
            <v>0</v>
          </cell>
          <cell r="BC402">
            <v>0</v>
          </cell>
          <cell r="BH402">
            <v>0</v>
          </cell>
          <cell r="BU402">
            <v>0</v>
          </cell>
        </row>
        <row r="403">
          <cell r="A403" t="str">
            <v>Шефская28а</v>
          </cell>
          <cell r="B403" t="str">
            <v>Шефская</v>
          </cell>
          <cell r="C403">
            <v>28</v>
          </cell>
          <cell r="D403" t="str">
            <v>а</v>
          </cell>
          <cell r="E403">
            <v>477.2</v>
          </cell>
          <cell r="K403">
            <v>0</v>
          </cell>
          <cell r="O403">
            <v>0</v>
          </cell>
          <cell r="S403">
            <v>0</v>
          </cell>
          <cell r="W403">
            <v>0</v>
          </cell>
          <cell r="AA403">
            <v>0</v>
          </cell>
          <cell r="AE403">
            <v>0</v>
          </cell>
          <cell r="AI403">
            <v>0</v>
          </cell>
          <cell r="AM403">
            <v>0</v>
          </cell>
          <cell r="AQ403">
            <v>0</v>
          </cell>
          <cell r="AU403">
            <v>0</v>
          </cell>
          <cell r="AY403">
            <v>0</v>
          </cell>
          <cell r="BC403">
            <v>0</v>
          </cell>
          <cell r="BH403">
            <v>0</v>
          </cell>
          <cell r="BU403">
            <v>0</v>
          </cell>
        </row>
        <row r="404">
          <cell r="A404" t="str">
            <v>Шефская30</v>
          </cell>
          <cell r="B404" t="str">
            <v>Шефская</v>
          </cell>
          <cell r="C404">
            <v>30</v>
          </cell>
          <cell r="E404">
            <v>361.9</v>
          </cell>
          <cell r="K404">
            <v>0</v>
          </cell>
          <cell r="O404">
            <v>0</v>
          </cell>
          <cell r="S404">
            <v>0</v>
          </cell>
          <cell r="W404">
            <v>0</v>
          </cell>
          <cell r="AA404">
            <v>0</v>
          </cell>
          <cell r="AE404">
            <v>0</v>
          </cell>
          <cell r="AI404">
            <v>0</v>
          </cell>
          <cell r="AM404">
            <v>0</v>
          </cell>
          <cell r="AQ404">
            <v>0</v>
          </cell>
          <cell r="AU404">
            <v>0</v>
          </cell>
          <cell r="AY404">
            <v>0</v>
          </cell>
          <cell r="BC404">
            <v>0</v>
          </cell>
          <cell r="BH404">
            <v>0</v>
          </cell>
          <cell r="BU404">
            <v>0</v>
          </cell>
        </row>
        <row r="405">
          <cell r="A405" t="str">
            <v>Шефская30а</v>
          </cell>
          <cell r="B405" t="str">
            <v>Шефская</v>
          </cell>
          <cell r="C405">
            <v>30</v>
          </cell>
          <cell r="D405" t="str">
            <v>а</v>
          </cell>
          <cell r="E405">
            <v>521.5</v>
          </cell>
          <cell r="K405">
            <v>0</v>
          </cell>
          <cell r="O405">
            <v>0</v>
          </cell>
          <cell r="S405">
            <v>0</v>
          </cell>
          <cell r="W405">
            <v>0</v>
          </cell>
          <cell r="AA405">
            <v>0</v>
          </cell>
          <cell r="AE405">
            <v>0</v>
          </cell>
          <cell r="AI405">
            <v>0</v>
          </cell>
          <cell r="AM405">
            <v>0</v>
          </cell>
          <cell r="AQ405">
            <v>0</v>
          </cell>
          <cell r="AU405">
            <v>0</v>
          </cell>
          <cell r="AY405">
            <v>0</v>
          </cell>
          <cell r="BC405">
            <v>0</v>
          </cell>
          <cell r="BH405">
            <v>0</v>
          </cell>
          <cell r="BU405">
            <v>0</v>
          </cell>
        </row>
        <row r="406">
          <cell r="A406" t="str">
            <v>Энтузиастов48</v>
          </cell>
          <cell r="B406" t="str">
            <v>Энтузиастов</v>
          </cell>
          <cell r="C406">
            <v>48</v>
          </cell>
          <cell r="E406">
            <v>186.7</v>
          </cell>
          <cell r="K406">
            <v>0</v>
          </cell>
          <cell r="O406">
            <v>0</v>
          </cell>
          <cell r="S406">
            <v>0</v>
          </cell>
          <cell r="W406">
            <v>0</v>
          </cell>
          <cell r="AA406">
            <v>0</v>
          </cell>
          <cell r="AE406">
            <v>0</v>
          </cell>
          <cell r="AI406">
            <v>0</v>
          </cell>
          <cell r="AM406">
            <v>0</v>
          </cell>
          <cell r="AQ406">
            <v>0</v>
          </cell>
          <cell r="AU406">
            <v>0</v>
          </cell>
          <cell r="AY406">
            <v>0</v>
          </cell>
          <cell r="BC406">
            <v>0</v>
          </cell>
          <cell r="BH406">
            <v>0</v>
          </cell>
          <cell r="BU406">
            <v>0</v>
          </cell>
        </row>
        <row r="407">
          <cell r="A407" t="str">
            <v>Энтузиастов54</v>
          </cell>
          <cell r="B407" t="str">
            <v>Энтузиастов</v>
          </cell>
          <cell r="C407">
            <v>54</v>
          </cell>
          <cell r="E407">
            <v>147.4</v>
          </cell>
          <cell r="K407">
            <v>0</v>
          </cell>
          <cell r="O407">
            <v>0</v>
          </cell>
          <cell r="S407">
            <v>0</v>
          </cell>
          <cell r="W407">
            <v>0</v>
          </cell>
          <cell r="AA407">
            <v>0</v>
          </cell>
          <cell r="AE407">
            <v>0</v>
          </cell>
          <cell r="AI407">
            <v>0</v>
          </cell>
          <cell r="AM407">
            <v>0</v>
          </cell>
          <cell r="AQ407">
            <v>0</v>
          </cell>
          <cell r="AU407">
            <v>0</v>
          </cell>
          <cell r="AY407">
            <v>0</v>
          </cell>
          <cell r="BC407">
            <v>0</v>
          </cell>
          <cell r="BH407">
            <v>0</v>
          </cell>
          <cell r="BU407">
            <v>0</v>
          </cell>
        </row>
        <row r="408">
          <cell r="A408" t="str">
            <v>Энтузиастов61</v>
          </cell>
          <cell r="B408" t="str">
            <v>Энтузиастов</v>
          </cell>
          <cell r="C408">
            <v>61</v>
          </cell>
          <cell r="E408">
            <v>758.6</v>
          </cell>
          <cell r="K408">
            <v>0</v>
          </cell>
          <cell r="O408">
            <v>0</v>
          </cell>
          <cell r="S408">
            <v>0</v>
          </cell>
          <cell r="W408">
            <v>0</v>
          </cell>
          <cell r="AA408">
            <v>0</v>
          </cell>
          <cell r="AE408">
            <v>0</v>
          </cell>
          <cell r="AI408">
            <v>0</v>
          </cell>
          <cell r="AM408">
            <v>0</v>
          </cell>
          <cell r="AQ408">
            <v>0</v>
          </cell>
          <cell r="AU408">
            <v>0</v>
          </cell>
          <cell r="AY408">
            <v>0</v>
          </cell>
          <cell r="BC408">
            <v>0</v>
          </cell>
          <cell r="BH408">
            <v>0</v>
          </cell>
          <cell r="BU408">
            <v>0</v>
          </cell>
        </row>
        <row r="409">
          <cell r="A409" t="str">
            <v>Энтузиастов38</v>
          </cell>
          <cell r="B409" t="str">
            <v>Энтузиастов</v>
          </cell>
          <cell r="C409">
            <v>38</v>
          </cell>
          <cell r="E409">
            <v>370.1</v>
          </cell>
          <cell r="K409">
            <v>0</v>
          </cell>
          <cell r="O409">
            <v>0</v>
          </cell>
          <cell r="S409">
            <v>0</v>
          </cell>
          <cell r="W409">
            <v>0</v>
          </cell>
          <cell r="AA409">
            <v>0</v>
          </cell>
          <cell r="AE409">
            <v>0</v>
          </cell>
          <cell r="AI409">
            <v>0</v>
          </cell>
          <cell r="AM409">
            <v>0</v>
          </cell>
          <cell r="AQ409">
            <v>0</v>
          </cell>
          <cell r="AU409">
            <v>0</v>
          </cell>
          <cell r="AY409">
            <v>0</v>
          </cell>
          <cell r="BC409">
            <v>0</v>
          </cell>
          <cell r="BH409">
            <v>0</v>
          </cell>
          <cell r="BU409">
            <v>0</v>
          </cell>
        </row>
        <row r="410">
          <cell r="A410" t="str">
            <v>Энтузиастов40</v>
          </cell>
          <cell r="B410" t="str">
            <v>Энтузиастов</v>
          </cell>
          <cell r="C410">
            <v>40</v>
          </cell>
          <cell r="E410">
            <v>366.6</v>
          </cell>
          <cell r="K410">
            <v>0</v>
          </cell>
          <cell r="O410">
            <v>0</v>
          </cell>
          <cell r="S410">
            <v>0</v>
          </cell>
          <cell r="W410">
            <v>0</v>
          </cell>
          <cell r="AA410">
            <v>0</v>
          </cell>
          <cell r="AE410">
            <v>0</v>
          </cell>
          <cell r="AI410">
            <v>0</v>
          </cell>
          <cell r="AM410">
            <v>0</v>
          </cell>
          <cell r="AQ410">
            <v>0</v>
          </cell>
          <cell r="AU410">
            <v>0</v>
          </cell>
          <cell r="AY410">
            <v>0</v>
          </cell>
          <cell r="BC410">
            <v>0</v>
          </cell>
          <cell r="BH410">
            <v>0</v>
          </cell>
          <cell r="BU410">
            <v>0</v>
          </cell>
        </row>
        <row r="411">
          <cell r="A411" t="str">
            <v>Энтузиастов42</v>
          </cell>
          <cell r="B411" t="str">
            <v>Энтузиастов</v>
          </cell>
          <cell r="C411">
            <v>42</v>
          </cell>
          <cell r="E411">
            <v>3937</v>
          </cell>
          <cell r="K411">
            <v>0</v>
          </cell>
          <cell r="O411">
            <v>0</v>
          </cell>
          <cell r="S411">
            <v>0</v>
          </cell>
          <cell r="W411">
            <v>0</v>
          </cell>
          <cell r="AA411">
            <v>0</v>
          </cell>
          <cell r="AE411">
            <v>0</v>
          </cell>
          <cell r="AI411">
            <v>0</v>
          </cell>
          <cell r="AM411">
            <v>0</v>
          </cell>
          <cell r="AQ411">
            <v>0</v>
          </cell>
          <cell r="AU411">
            <v>0</v>
          </cell>
          <cell r="AY411">
            <v>0</v>
          </cell>
          <cell r="BC411">
            <v>0</v>
          </cell>
          <cell r="BH411">
            <v>0</v>
          </cell>
          <cell r="BU411">
            <v>0</v>
          </cell>
        </row>
        <row r="412">
          <cell r="A412" t="str">
            <v>Энтузиастов42А</v>
          </cell>
          <cell r="B412" t="str">
            <v>Энтузиастов</v>
          </cell>
          <cell r="C412">
            <v>42</v>
          </cell>
          <cell r="D412" t="str">
            <v>А</v>
          </cell>
          <cell r="E412">
            <v>645.70000000000005</v>
          </cell>
          <cell r="K412">
            <v>0</v>
          </cell>
          <cell r="O412">
            <v>0</v>
          </cell>
          <cell r="S412">
            <v>0</v>
          </cell>
          <cell r="W412">
            <v>0</v>
          </cell>
          <cell r="AA412">
            <v>0</v>
          </cell>
          <cell r="AE412">
            <v>0</v>
          </cell>
          <cell r="AI412">
            <v>0</v>
          </cell>
          <cell r="AM412">
            <v>0</v>
          </cell>
          <cell r="AQ412">
            <v>0</v>
          </cell>
          <cell r="AU412">
            <v>0</v>
          </cell>
          <cell r="AY412">
            <v>0</v>
          </cell>
          <cell r="BC412">
            <v>0</v>
          </cell>
          <cell r="BH412">
            <v>0</v>
          </cell>
          <cell r="BU412">
            <v>0</v>
          </cell>
        </row>
        <row r="413">
          <cell r="A413" t="str">
            <v>Энтузиастов44</v>
          </cell>
          <cell r="B413" t="str">
            <v>Энтузиастов</v>
          </cell>
          <cell r="C413">
            <v>44</v>
          </cell>
          <cell r="E413">
            <v>3011.7</v>
          </cell>
          <cell r="K413">
            <v>0</v>
          </cell>
          <cell r="O413">
            <v>0</v>
          </cell>
          <cell r="S413">
            <v>0</v>
          </cell>
          <cell r="W413">
            <v>0</v>
          </cell>
          <cell r="AA413">
            <v>0</v>
          </cell>
          <cell r="AE413">
            <v>0</v>
          </cell>
          <cell r="AI413">
            <v>0</v>
          </cell>
          <cell r="AM413">
            <v>0</v>
          </cell>
          <cell r="AQ413">
            <v>0</v>
          </cell>
          <cell r="AU413">
            <v>0</v>
          </cell>
          <cell r="AY413">
            <v>0</v>
          </cell>
          <cell r="BC413">
            <v>0</v>
          </cell>
          <cell r="BH413">
            <v>0</v>
          </cell>
          <cell r="BU413">
            <v>0</v>
          </cell>
        </row>
        <row r="414">
          <cell r="A414" t="str">
            <v>Ярославская19</v>
          </cell>
          <cell r="B414" t="str">
            <v>Ярославская</v>
          </cell>
          <cell r="C414">
            <v>19</v>
          </cell>
          <cell r="E414">
            <v>5732.5</v>
          </cell>
          <cell r="F414">
            <v>10672</v>
          </cell>
          <cell r="G414">
            <v>1018.32</v>
          </cell>
          <cell r="H414">
            <v>10672</v>
          </cell>
          <cell r="I414">
            <v>1018.32</v>
          </cell>
          <cell r="J414">
            <v>47.725263157894737</v>
          </cell>
          <cell r="K414">
            <v>11738.045263157894</v>
          </cell>
          <cell r="L414">
            <v>10672</v>
          </cell>
          <cell r="M414">
            <v>1018.32</v>
          </cell>
          <cell r="N414">
            <v>47.725263157894737</v>
          </cell>
          <cell r="O414">
            <v>11738.045263157894</v>
          </cell>
          <cell r="P414">
            <v>10672</v>
          </cell>
          <cell r="Q414">
            <v>1018.32</v>
          </cell>
          <cell r="R414">
            <v>47.725263157894737</v>
          </cell>
          <cell r="S414">
            <v>11738.045263157894</v>
          </cell>
          <cell r="T414">
            <v>10672</v>
          </cell>
          <cell r="U414">
            <v>1018.32</v>
          </cell>
          <cell r="V414">
            <v>47.725263157894737</v>
          </cell>
          <cell r="W414">
            <v>11738.045263157894</v>
          </cell>
          <cell r="X414">
            <v>10672</v>
          </cell>
          <cell r="Y414">
            <v>1018.32</v>
          </cell>
          <cell r="Z414">
            <v>47.725263157894737</v>
          </cell>
          <cell r="AA414">
            <v>11738.045263157894</v>
          </cell>
          <cell r="AB414">
            <v>10672</v>
          </cell>
          <cell r="AC414">
            <v>1018.32</v>
          </cell>
          <cell r="AD414">
            <v>47.725263157894737</v>
          </cell>
          <cell r="AE414">
            <v>11738.045263157894</v>
          </cell>
          <cell r="AF414">
            <v>10672</v>
          </cell>
          <cell r="AG414">
            <v>1018.32</v>
          </cell>
          <cell r="AH414">
            <v>47.725263157894737</v>
          </cell>
          <cell r="AI414">
            <v>11738.045263157894</v>
          </cell>
          <cell r="AJ414">
            <v>10672</v>
          </cell>
          <cell r="AK414">
            <v>1018.32</v>
          </cell>
          <cell r="AL414">
            <v>47.725263157894737</v>
          </cell>
          <cell r="AM414">
            <v>11738.045263157894</v>
          </cell>
          <cell r="AN414">
            <v>10672</v>
          </cell>
          <cell r="AO414">
            <v>1018.32</v>
          </cell>
          <cell r="AP414">
            <v>47.725263157894737</v>
          </cell>
          <cell r="AQ414">
            <v>11738.045263157894</v>
          </cell>
          <cell r="AR414">
            <v>10672</v>
          </cell>
          <cell r="AS414">
            <v>1018.32</v>
          </cell>
          <cell r="AT414">
            <v>47.725263157894737</v>
          </cell>
          <cell r="AU414">
            <v>11738.045263157894</v>
          </cell>
          <cell r="AV414">
            <v>10672</v>
          </cell>
          <cell r="AW414">
            <v>1018.32</v>
          </cell>
          <cell r="AX414">
            <v>47.725263157894737</v>
          </cell>
          <cell r="AY414">
            <v>11738.045263157894</v>
          </cell>
          <cell r="AZ414">
            <v>10672</v>
          </cell>
          <cell r="BA414">
            <v>1018.32</v>
          </cell>
          <cell r="BB414">
            <v>47.725263157894737</v>
          </cell>
          <cell r="BC414">
            <v>11738.045263157894</v>
          </cell>
          <cell r="BD414">
            <v>128064</v>
          </cell>
          <cell r="BE414">
            <v>12219.839999999998</v>
          </cell>
          <cell r="BF414">
            <v>572.70315789473682</v>
          </cell>
          <cell r="BG414">
            <v>140856.54315789475</v>
          </cell>
          <cell r="BH414">
            <v>166210.74</v>
          </cell>
          <cell r="BU414">
            <v>0</v>
          </cell>
        </row>
        <row r="415">
          <cell r="B415" t="str">
            <v xml:space="preserve">ИТОГО без НДС </v>
          </cell>
          <cell r="F415">
            <v>426768.99999999988</v>
          </cell>
          <cell r="G415">
            <v>58044.240000000027</v>
          </cell>
          <cell r="H415">
            <v>424270.75999999995</v>
          </cell>
          <cell r="I415">
            <v>57715.790000000023</v>
          </cell>
          <cell r="J415">
            <v>2720.3400000000006</v>
          </cell>
          <cell r="K415">
            <v>484706.89</v>
          </cell>
          <cell r="L415">
            <v>423580.97999999981</v>
          </cell>
          <cell r="M415">
            <v>57626.060000000019</v>
          </cell>
          <cell r="N415">
            <v>2720.3400000000006</v>
          </cell>
          <cell r="O415">
            <v>483927.37999999983</v>
          </cell>
          <cell r="P415">
            <v>425555.93999999989</v>
          </cell>
          <cell r="Q415">
            <v>57880.020000000033</v>
          </cell>
          <cell r="R415">
            <v>2720.3400000000006</v>
          </cell>
          <cell r="S415">
            <v>486156.29999999993</v>
          </cell>
          <cell r="T415">
            <v>424552.62999999989</v>
          </cell>
          <cell r="U415">
            <v>57738.750000000022</v>
          </cell>
          <cell r="V415">
            <v>2720.3400000000006</v>
          </cell>
          <cell r="W415">
            <v>485011.71999999991</v>
          </cell>
          <cell r="X415">
            <v>425092.34999999992</v>
          </cell>
          <cell r="Y415">
            <v>57830.770000000019</v>
          </cell>
          <cell r="Z415">
            <v>2720.3400000000006</v>
          </cell>
          <cell r="AA415">
            <v>485643.45999999996</v>
          </cell>
          <cell r="AB415">
            <v>424816.00999999983</v>
          </cell>
          <cell r="AC415">
            <v>57772.710000000021</v>
          </cell>
          <cell r="AD415">
            <v>2720.3400000000006</v>
          </cell>
          <cell r="AE415">
            <v>485309.05999999988</v>
          </cell>
          <cell r="AF415">
            <v>424582.57999999984</v>
          </cell>
          <cell r="AG415">
            <v>57765.080000000031</v>
          </cell>
          <cell r="AH415">
            <v>2720.3400000000006</v>
          </cell>
          <cell r="AI415">
            <v>485067.99999999988</v>
          </cell>
          <cell r="AJ415">
            <v>424263.87999999983</v>
          </cell>
          <cell r="AK415">
            <v>57715.79000000003</v>
          </cell>
          <cell r="AL415">
            <v>2720.3400000000006</v>
          </cell>
          <cell r="AM415">
            <v>484700.00999999989</v>
          </cell>
          <cell r="AN415">
            <v>424094.10999999993</v>
          </cell>
          <cell r="AO415">
            <v>57687.870000000017</v>
          </cell>
          <cell r="AP415">
            <v>2720.3400000000006</v>
          </cell>
          <cell r="AQ415">
            <v>484502.31999999995</v>
          </cell>
          <cell r="AR415">
            <v>424890.61999999988</v>
          </cell>
          <cell r="AS415">
            <v>57814.310000000019</v>
          </cell>
          <cell r="AT415">
            <v>2720.3400000000006</v>
          </cell>
          <cell r="AU415">
            <v>485425.2699999999</v>
          </cell>
          <cell r="AV415">
            <v>426023.37999999995</v>
          </cell>
          <cell r="AW415">
            <v>57959.390000000021</v>
          </cell>
          <cell r="AX415">
            <v>2720.3400000000006</v>
          </cell>
          <cell r="AY415">
            <v>486703.11</v>
          </cell>
          <cell r="AZ415">
            <v>426389.97999999986</v>
          </cell>
          <cell r="BA415">
            <v>57994.980000000025</v>
          </cell>
          <cell r="BB415">
            <v>2720.3400000000006</v>
          </cell>
          <cell r="BC415">
            <v>487105.29999999993</v>
          </cell>
          <cell r="BD415">
            <v>5098113.2199999979</v>
          </cell>
          <cell r="BE415">
            <v>693501.52000000037</v>
          </cell>
          <cell r="BF415">
            <v>32644.080000000005</v>
          </cell>
          <cell r="BG415">
            <v>5824258.8199999994</v>
          </cell>
          <cell r="BH415">
            <v>6872625.4200000009</v>
          </cell>
          <cell r="BI415">
            <v>175762.75847457629</v>
          </cell>
          <cell r="BJ415">
            <v>175442.24152542371</v>
          </cell>
          <cell r="BK415">
            <v>181472.57203389832</v>
          </cell>
          <cell r="BL415">
            <v>180563.95762711862</v>
          </cell>
          <cell r="BM415">
            <v>180794.89406779659</v>
          </cell>
          <cell r="BN415">
            <v>181044.46186440677</v>
          </cell>
          <cell r="BO415">
            <v>187427.69067796611</v>
          </cell>
          <cell r="BP415">
            <v>185076.17372881356</v>
          </cell>
          <cell r="BQ415">
            <v>178977.82627118641</v>
          </cell>
          <cell r="BR415">
            <v>184205.02966101692</v>
          </cell>
          <cell r="BS415">
            <v>185088.79237288135</v>
          </cell>
          <cell r="BT415">
            <v>183362.3601694915</v>
          </cell>
          <cell r="BU415">
            <v>2179218.7584745763</v>
          </cell>
        </row>
        <row r="416">
          <cell r="B416" t="str">
            <v>ИТОГО с НДС</v>
          </cell>
          <cell r="F416">
            <v>503587.41999999981</v>
          </cell>
          <cell r="G416">
            <v>68492.203200000033</v>
          </cell>
          <cell r="H416">
            <v>500639.49679999991</v>
          </cell>
          <cell r="I416">
            <v>68104.632200000022</v>
          </cell>
          <cell r="J416">
            <v>3210.0012000000006</v>
          </cell>
          <cell r="K416">
            <v>571954.13020000001</v>
          </cell>
          <cell r="L416">
            <v>499825.55639999977</v>
          </cell>
          <cell r="M416">
            <v>67998.750800000023</v>
          </cell>
          <cell r="N416">
            <v>3210.0012000000006</v>
          </cell>
          <cell r="O416">
            <v>571034.30839999975</v>
          </cell>
          <cell r="P416">
            <v>502156.00919999985</v>
          </cell>
          <cell r="Q416">
            <v>68298.423600000038</v>
          </cell>
          <cell r="R416">
            <v>3210.0012000000006</v>
          </cell>
          <cell r="S416">
            <v>573664.43399999989</v>
          </cell>
          <cell r="T416">
            <v>500972.10339999985</v>
          </cell>
          <cell r="U416">
            <v>68131.72500000002</v>
          </cell>
          <cell r="V416">
            <v>3210.0012000000006</v>
          </cell>
          <cell r="W416">
            <v>572313.82959999982</v>
          </cell>
          <cell r="X416">
            <v>501608.97299999988</v>
          </cell>
          <cell r="Y416">
            <v>68240.308600000018</v>
          </cell>
          <cell r="Z416">
            <v>3210.0012000000006</v>
          </cell>
          <cell r="AA416">
            <v>573059.28279999993</v>
          </cell>
          <cell r="AB416">
            <v>501282.89179999975</v>
          </cell>
          <cell r="AC416">
            <v>68171.797800000015</v>
          </cell>
          <cell r="AD416">
            <v>3210.0012000000006</v>
          </cell>
          <cell r="AE416">
            <v>572664.69079999987</v>
          </cell>
          <cell r="AF416">
            <v>501007.4443999998</v>
          </cell>
          <cell r="AG416">
            <v>68162.794400000028</v>
          </cell>
          <cell r="AH416">
            <v>3210.0012000000006</v>
          </cell>
          <cell r="AI416">
            <v>572380.23999999987</v>
          </cell>
          <cell r="AJ416">
            <v>500631.37839999975</v>
          </cell>
          <cell r="AK416">
            <v>68104.632200000036</v>
          </cell>
          <cell r="AL416">
            <v>3210.0012000000006</v>
          </cell>
          <cell r="AM416">
            <v>571946.01179999986</v>
          </cell>
          <cell r="AN416">
            <v>500431.04979999986</v>
          </cell>
          <cell r="AO416">
            <v>68071.686600000015</v>
          </cell>
          <cell r="AP416">
            <v>3210.0012000000006</v>
          </cell>
          <cell r="AQ416">
            <v>571712.73759999988</v>
          </cell>
          <cell r="AR416">
            <v>501370.93159999984</v>
          </cell>
          <cell r="AS416">
            <v>68220.885800000018</v>
          </cell>
          <cell r="AT416">
            <v>3210.0012000000006</v>
          </cell>
          <cell r="AU416">
            <v>572801.81859999988</v>
          </cell>
          <cell r="AV416">
            <v>502707.58839999989</v>
          </cell>
          <cell r="AW416">
            <v>68392.080200000026</v>
          </cell>
          <cell r="AX416">
            <v>3210.0012000000006</v>
          </cell>
          <cell r="AY416">
            <v>574309.66979999992</v>
          </cell>
          <cell r="AZ416">
            <v>503140.17639999982</v>
          </cell>
          <cell r="BA416">
            <v>68434.07640000002</v>
          </cell>
          <cell r="BB416">
            <v>3210.0012000000006</v>
          </cell>
          <cell r="BC416">
            <v>574784.25399999984</v>
          </cell>
          <cell r="BD416">
            <v>6015773.5995999975</v>
          </cell>
          <cell r="BE416">
            <v>818331.79360000044</v>
          </cell>
          <cell r="BF416">
            <v>38520.014400000007</v>
          </cell>
          <cell r="BG416">
            <v>6872625.4075999986</v>
          </cell>
          <cell r="BH416">
            <v>6872625.4200000009</v>
          </cell>
          <cell r="BI416">
            <v>207400.05500000002</v>
          </cell>
          <cell r="BJ416">
            <v>207021.84499999997</v>
          </cell>
          <cell r="BK416">
            <v>214137.63500000001</v>
          </cell>
          <cell r="BL416">
            <v>213065.46999999997</v>
          </cell>
          <cell r="BM416">
            <v>213337.97499999995</v>
          </cell>
          <cell r="BN416">
            <v>213632.46499999997</v>
          </cell>
          <cell r="BO416">
            <v>221164.67499999999</v>
          </cell>
          <cell r="BP416">
            <v>218389.88499999998</v>
          </cell>
          <cell r="BQ416">
            <v>211193.83499999996</v>
          </cell>
          <cell r="BR416">
            <v>217361.93499999994</v>
          </cell>
          <cell r="BS416">
            <v>218404.77499999997</v>
          </cell>
          <cell r="BT416">
            <v>216367.58499999996</v>
          </cell>
          <cell r="BU416">
            <v>2571478.1349999998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9">
          <cell r="B9" t="str">
            <v>Бакинских комиссаров127</v>
          </cell>
          <cell r="C9" t="str">
            <v>Бакинских комиссаров</v>
          </cell>
          <cell r="D9">
            <v>127</v>
          </cell>
          <cell r="F9">
            <v>12</v>
          </cell>
          <cell r="G9">
            <v>2</v>
          </cell>
          <cell r="H9">
            <v>450.52</v>
          </cell>
          <cell r="I9">
            <v>77.3</v>
          </cell>
          <cell r="J9">
            <v>19.78</v>
          </cell>
          <cell r="K9">
            <v>8911.2855999999992</v>
          </cell>
          <cell r="L9">
            <v>1528.9940000000001</v>
          </cell>
          <cell r="M9" t="str">
            <v>КОМУС</v>
          </cell>
          <cell r="N9">
            <v>2.93</v>
          </cell>
          <cell r="O9">
            <v>1.56</v>
          </cell>
          <cell r="P9">
            <v>1.4</v>
          </cell>
          <cell r="Q9">
            <v>2.6</v>
          </cell>
          <cell r="R9">
            <v>0.19</v>
          </cell>
          <cell r="S9">
            <v>2.29</v>
          </cell>
          <cell r="T9">
            <v>4.5</v>
          </cell>
          <cell r="U9">
            <v>0.8</v>
          </cell>
          <cell r="V9">
            <v>6.0000000000000005E-2</v>
          </cell>
          <cell r="W9">
            <v>0.04</v>
          </cell>
          <cell r="X9">
            <v>0.39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0.27</v>
          </cell>
          <cell r="AD9">
            <v>0.27</v>
          </cell>
          <cell r="AE9">
            <v>0</v>
          </cell>
          <cell r="AF9">
            <v>2.480000000000004</v>
          </cell>
          <cell r="AG9">
            <v>15707.923200000023</v>
          </cell>
          <cell r="AH9">
            <v>2300.4480000000035</v>
          </cell>
          <cell r="AI9">
            <v>13407.475200000019</v>
          </cell>
          <cell r="AJ9">
            <v>-36346.28</v>
          </cell>
          <cell r="AK9">
            <v>-4553.3663823094248</v>
          </cell>
          <cell r="AL9">
            <v>5874.7960000000021</v>
          </cell>
          <cell r="AM9">
            <v>15707.923200000023</v>
          </cell>
          <cell r="AN9">
            <v>-19316.927182309399</v>
          </cell>
        </row>
        <row r="10">
          <cell r="B10" t="str">
            <v>Бакинских комиссаров169А</v>
          </cell>
          <cell r="C10" t="str">
            <v>Бакинских комиссаров</v>
          </cell>
          <cell r="D10">
            <v>169</v>
          </cell>
          <cell r="E10" t="str">
            <v>А</v>
          </cell>
          <cell r="F10">
            <v>158</v>
          </cell>
          <cell r="G10">
            <v>10</v>
          </cell>
          <cell r="H10">
            <v>8757.0400000000009</v>
          </cell>
          <cell r="I10">
            <v>93.9</v>
          </cell>
          <cell r="J10">
            <v>19.2</v>
          </cell>
          <cell r="K10">
            <v>168135.16800000001</v>
          </cell>
          <cell r="L10">
            <v>1802.88</v>
          </cell>
          <cell r="M10" t="str">
            <v>КОМУС</v>
          </cell>
          <cell r="N10">
            <v>2.27</v>
          </cell>
          <cell r="O10">
            <v>1.07</v>
          </cell>
          <cell r="P10">
            <v>0.9</v>
          </cell>
          <cell r="Q10">
            <v>1.1299999999999999</v>
          </cell>
          <cell r="R10">
            <v>0.19</v>
          </cell>
          <cell r="S10">
            <v>1.79</v>
          </cell>
          <cell r="T10">
            <v>2.92</v>
          </cell>
          <cell r="U10">
            <v>0.82</v>
          </cell>
          <cell r="V10">
            <v>0.06</v>
          </cell>
          <cell r="X10">
            <v>0.35</v>
          </cell>
          <cell r="Y10">
            <v>3.01</v>
          </cell>
          <cell r="AA10">
            <v>0</v>
          </cell>
          <cell r="AB10">
            <v>0</v>
          </cell>
          <cell r="AC10">
            <v>0.1</v>
          </cell>
          <cell r="AD10">
            <v>0.1</v>
          </cell>
          <cell r="AE10">
            <v>0.2</v>
          </cell>
          <cell r="AF10">
            <v>4.2900000000000009</v>
          </cell>
          <cell r="AG10">
            <v>455646.39120000019</v>
          </cell>
          <cell r="AH10">
            <v>4833.9720000000016</v>
          </cell>
          <cell r="AI10">
            <v>450812.41920000018</v>
          </cell>
          <cell r="AL10">
            <v>28722.362731180852</v>
          </cell>
          <cell r="AM10">
            <v>455646.39120000019</v>
          </cell>
          <cell r="AN10">
            <v>484368.75393118104</v>
          </cell>
        </row>
        <row r="11">
          <cell r="B11" t="str">
            <v>Бакинских комиссаров169В</v>
          </cell>
          <cell r="C11" t="str">
            <v>Бакинских комиссаров</v>
          </cell>
          <cell r="D11">
            <v>169</v>
          </cell>
          <cell r="E11" t="str">
            <v>В</v>
          </cell>
          <cell r="F11">
            <v>162</v>
          </cell>
          <cell r="G11">
            <v>10</v>
          </cell>
          <cell r="H11">
            <v>13277</v>
          </cell>
          <cell r="I11">
            <v>0</v>
          </cell>
          <cell r="J11">
            <v>23.42</v>
          </cell>
          <cell r="K11">
            <v>310947.34000000003</v>
          </cell>
          <cell r="L11">
            <v>0</v>
          </cell>
          <cell r="M11" t="str">
            <v>КОМУС</v>
          </cell>
          <cell r="N11">
            <v>3.68</v>
          </cell>
          <cell r="O11">
            <v>1.56</v>
          </cell>
          <cell r="P11">
            <v>1.4</v>
          </cell>
          <cell r="Q11">
            <v>1.1200000000000001</v>
          </cell>
          <cell r="R11">
            <v>0.19</v>
          </cell>
          <cell r="S11">
            <v>1.4300000000000002</v>
          </cell>
          <cell r="T11">
            <v>4.5</v>
          </cell>
          <cell r="U11">
            <v>0.8</v>
          </cell>
          <cell r="V11">
            <v>0.03</v>
          </cell>
          <cell r="X11">
            <v>0.39</v>
          </cell>
          <cell r="Y11">
            <v>2.0299999999999998</v>
          </cell>
          <cell r="Z11">
            <v>0.04</v>
          </cell>
          <cell r="AA11">
            <v>0</v>
          </cell>
          <cell r="AB11">
            <v>0</v>
          </cell>
          <cell r="AC11">
            <v>0.02</v>
          </cell>
          <cell r="AD11">
            <v>0.02</v>
          </cell>
          <cell r="AE11">
            <v>0.04</v>
          </cell>
          <cell r="AF11">
            <v>6.1700000000000017</v>
          </cell>
          <cell r="AG11">
            <v>983029.08000000031</v>
          </cell>
          <cell r="AH11">
            <v>0</v>
          </cell>
          <cell r="AI11">
            <v>983029.08000000031</v>
          </cell>
          <cell r="AL11">
            <v>66069.406868819613</v>
          </cell>
          <cell r="AM11">
            <v>983029.08000000031</v>
          </cell>
          <cell r="AN11">
            <v>1049098.4868688199</v>
          </cell>
        </row>
        <row r="12">
          <cell r="B12" t="str">
            <v>Балаклавский тупик3</v>
          </cell>
          <cell r="C12" t="str">
            <v>Балаклавский тупик</v>
          </cell>
          <cell r="D12">
            <v>3</v>
          </cell>
          <cell r="F12">
            <v>20</v>
          </cell>
          <cell r="G12">
            <v>2</v>
          </cell>
          <cell r="H12">
            <v>718.64</v>
          </cell>
          <cell r="I12">
            <v>0</v>
          </cell>
          <cell r="J12">
            <v>19.78</v>
          </cell>
          <cell r="K12">
            <v>14214.699200000001</v>
          </cell>
          <cell r="L12">
            <v>0</v>
          </cell>
          <cell r="M12" t="str">
            <v>КОМУС</v>
          </cell>
          <cell r="N12">
            <v>2.97</v>
          </cell>
          <cell r="O12">
            <v>1.56</v>
          </cell>
          <cell r="P12">
            <v>1.4</v>
          </cell>
          <cell r="Q12">
            <v>2.6</v>
          </cell>
          <cell r="R12">
            <v>0.19</v>
          </cell>
          <cell r="S12">
            <v>2.6</v>
          </cell>
          <cell r="T12">
            <v>4.5</v>
          </cell>
          <cell r="U12">
            <v>0.8</v>
          </cell>
          <cell r="V12">
            <v>0</v>
          </cell>
          <cell r="W12">
            <v>0.04</v>
          </cell>
          <cell r="X12">
            <v>0.39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0.4</v>
          </cell>
          <cell r="AD12">
            <v>0.2</v>
          </cell>
          <cell r="AE12">
            <v>0</v>
          </cell>
          <cell r="AF12">
            <v>2.1300000000000061</v>
          </cell>
          <cell r="AG12">
            <v>18368.438400000054</v>
          </cell>
          <cell r="AH12">
            <v>0</v>
          </cell>
          <cell r="AI12">
            <v>18368.438400000054</v>
          </cell>
          <cell r="AJ12">
            <v>-16505.089999999997</v>
          </cell>
          <cell r="AK12">
            <v>-4454.3780234757287</v>
          </cell>
          <cell r="AL12">
            <v>2403.7600000000093</v>
          </cell>
          <cell r="AM12">
            <v>18368.438400000054</v>
          </cell>
          <cell r="AN12">
            <v>-187.26962347566223</v>
          </cell>
        </row>
        <row r="13">
          <cell r="B13" t="str">
            <v>Баумана42</v>
          </cell>
          <cell r="C13" t="str">
            <v>Баумана</v>
          </cell>
          <cell r="D13">
            <v>42</v>
          </cell>
          <cell r="F13">
            <v>50</v>
          </cell>
          <cell r="G13">
            <v>9</v>
          </cell>
          <cell r="H13">
            <v>2081.56</v>
          </cell>
          <cell r="I13">
            <v>1338.1</v>
          </cell>
          <cell r="J13">
            <v>25.15</v>
          </cell>
          <cell r="K13">
            <v>52351.233999999997</v>
          </cell>
          <cell r="L13">
            <v>33653.214999999997</v>
          </cell>
          <cell r="M13" t="str">
            <v>КОМУС</v>
          </cell>
          <cell r="N13">
            <v>3.68</v>
          </cell>
          <cell r="O13">
            <v>1.56</v>
          </cell>
          <cell r="P13">
            <v>1.4</v>
          </cell>
          <cell r="Q13">
            <v>2.6</v>
          </cell>
          <cell r="R13">
            <v>0.19</v>
          </cell>
          <cell r="S13">
            <v>2.39</v>
          </cell>
          <cell r="T13">
            <v>4.5</v>
          </cell>
          <cell r="U13">
            <v>0.8</v>
          </cell>
          <cell r="V13">
            <v>0.01</v>
          </cell>
          <cell r="W13">
            <v>0.04</v>
          </cell>
          <cell r="X13">
            <v>0.39</v>
          </cell>
          <cell r="Y13">
            <v>1.22</v>
          </cell>
          <cell r="Z13">
            <v>0.04</v>
          </cell>
          <cell r="AA13">
            <v>0</v>
          </cell>
          <cell r="AB13">
            <v>0</v>
          </cell>
          <cell r="AC13">
            <v>0.08</v>
          </cell>
          <cell r="AD13">
            <v>0</v>
          </cell>
          <cell r="AE13">
            <v>0.15</v>
          </cell>
          <cell r="AF13">
            <v>6.1000000000000014</v>
          </cell>
          <cell r="AG13">
            <v>250319.11200000002</v>
          </cell>
          <cell r="AH13">
            <v>97948.920000000013</v>
          </cell>
          <cell r="AI13">
            <v>152370.19200000004</v>
          </cell>
          <cell r="AJ13">
            <v>25007.169999999984</v>
          </cell>
          <cell r="AK13">
            <v>14473.636402023432</v>
          </cell>
          <cell r="AL13">
            <v>212793.56799999997</v>
          </cell>
          <cell r="AM13">
            <v>250319.11200000002</v>
          </cell>
          <cell r="AN13">
            <v>502593.48640202341</v>
          </cell>
        </row>
        <row r="14">
          <cell r="B14" t="str">
            <v>Баумана44</v>
          </cell>
          <cell r="C14" t="str">
            <v>Баумана</v>
          </cell>
          <cell r="D14">
            <v>44</v>
          </cell>
          <cell r="F14">
            <v>108</v>
          </cell>
          <cell r="G14">
            <v>9</v>
          </cell>
          <cell r="H14">
            <v>4741.8999999999996</v>
          </cell>
          <cell r="I14">
            <v>0</v>
          </cell>
          <cell r="J14">
            <v>25.15</v>
          </cell>
          <cell r="K14">
            <v>119258.78499999999</v>
          </cell>
          <cell r="L14">
            <v>0</v>
          </cell>
          <cell r="M14" t="str">
            <v>КОМУС</v>
          </cell>
          <cell r="N14">
            <v>3.68</v>
          </cell>
          <cell r="O14">
            <v>1.56</v>
          </cell>
          <cell r="P14">
            <v>1.4</v>
          </cell>
          <cell r="Q14">
            <v>2.6</v>
          </cell>
          <cell r="R14">
            <v>0.19</v>
          </cell>
          <cell r="S14">
            <v>2.2199999999999998</v>
          </cell>
          <cell r="T14">
            <v>4.5</v>
          </cell>
          <cell r="U14">
            <v>0.8</v>
          </cell>
          <cell r="V14">
            <v>0.01</v>
          </cell>
          <cell r="W14">
            <v>0.04</v>
          </cell>
          <cell r="X14">
            <v>0.39</v>
          </cell>
          <cell r="Y14">
            <v>1.97</v>
          </cell>
          <cell r="Z14">
            <v>0.06</v>
          </cell>
          <cell r="AA14">
            <v>0</v>
          </cell>
          <cell r="AB14">
            <v>0</v>
          </cell>
          <cell r="AC14">
            <v>0.12</v>
          </cell>
          <cell r="AD14">
            <v>0</v>
          </cell>
          <cell r="AE14">
            <v>0.11</v>
          </cell>
          <cell r="AF14">
            <v>5.5</v>
          </cell>
          <cell r="AG14">
            <v>312965.39999999997</v>
          </cell>
          <cell r="AH14">
            <v>0</v>
          </cell>
          <cell r="AI14">
            <v>312965.39999999997</v>
          </cell>
          <cell r="AJ14">
            <v>33131.869999999995</v>
          </cell>
          <cell r="AK14">
            <v>-39039.345942463027</v>
          </cell>
          <cell r="AL14">
            <v>218432.44999999995</v>
          </cell>
          <cell r="AM14">
            <v>312965.39999999997</v>
          </cell>
          <cell r="AN14">
            <v>525490.37405753694</v>
          </cell>
        </row>
        <row r="15">
          <cell r="B15" t="str">
            <v>Баумана46</v>
          </cell>
          <cell r="C15" t="str">
            <v>Баумана</v>
          </cell>
          <cell r="D15">
            <v>46</v>
          </cell>
          <cell r="F15">
            <v>108</v>
          </cell>
          <cell r="G15">
            <v>9</v>
          </cell>
          <cell r="H15">
            <v>4738.3999999999996</v>
          </cell>
          <cell r="I15">
            <v>0</v>
          </cell>
          <cell r="J15">
            <v>25.15</v>
          </cell>
          <cell r="K15">
            <v>119170.75999999998</v>
          </cell>
          <cell r="L15">
            <v>0</v>
          </cell>
          <cell r="M15" t="str">
            <v>КОМУС</v>
          </cell>
          <cell r="N15">
            <v>3.68</v>
          </cell>
          <cell r="O15">
            <v>1.56</v>
          </cell>
          <cell r="P15">
            <v>1.4</v>
          </cell>
          <cell r="Q15">
            <v>2.6</v>
          </cell>
          <cell r="R15">
            <v>0.19</v>
          </cell>
          <cell r="S15">
            <v>2.2000000000000002</v>
          </cell>
          <cell r="T15">
            <v>4.5</v>
          </cell>
          <cell r="U15">
            <v>0.8</v>
          </cell>
          <cell r="V15">
            <v>0.03</v>
          </cell>
          <cell r="W15">
            <v>0.04</v>
          </cell>
          <cell r="X15">
            <v>0.39</v>
          </cell>
          <cell r="Y15">
            <v>1.97</v>
          </cell>
          <cell r="Z15">
            <v>0.06</v>
          </cell>
          <cell r="AA15">
            <v>0</v>
          </cell>
          <cell r="AB15">
            <v>0</v>
          </cell>
          <cell r="AC15">
            <v>0.12</v>
          </cell>
          <cell r="AD15">
            <v>0</v>
          </cell>
          <cell r="AE15">
            <v>0.11</v>
          </cell>
          <cell r="AF15">
            <v>5.5</v>
          </cell>
          <cell r="AG15">
            <v>312734.39999999997</v>
          </cell>
          <cell r="AH15">
            <v>0</v>
          </cell>
          <cell r="AI15">
            <v>312734.39999999997</v>
          </cell>
          <cell r="AJ15">
            <v>12575.940000000061</v>
          </cell>
          <cell r="AK15">
            <v>-16189.557104523759</v>
          </cell>
          <cell r="AL15">
            <v>18683.789999999804</v>
          </cell>
          <cell r="AM15">
            <v>312734.39999999997</v>
          </cell>
          <cell r="AN15">
            <v>327804.57289547607</v>
          </cell>
        </row>
        <row r="16">
          <cell r="B16" t="str">
            <v>Баумана48</v>
          </cell>
          <cell r="C16" t="str">
            <v>Баумана</v>
          </cell>
          <cell r="D16">
            <v>48</v>
          </cell>
          <cell r="F16">
            <v>52</v>
          </cell>
          <cell r="G16">
            <v>9</v>
          </cell>
          <cell r="H16">
            <v>2142.8000000000002</v>
          </cell>
          <cell r="I16">
            <v>720.7</v>
          </cell>
          <cell r="J16">
            <v>25.15</v>
          </cell>
          <cell r="K16">
            <v>53891.42</v>
          </cell>
          <cell r="L16">
            <v>18125.605</v>
          </cell>
          <cell r="M16" t="str">
            <v>КОМУС</v>
          </cell>
          <cell r="N16">
            <v>3.68</v>
          </cell>
          <cell r="O16">
            <v>1.56</v>
          </cell>
          <cell r="P16">
            <v>1.4</v>
          </cell>
          <cell r="Q16">
            <v>2.6</v>
          </cell>
          <cell r="R16">
            <v>0.19</v>
          </cell>
          <cell r="S16">
            <v>2.34</v>
          </cell>
          <cell r="T16">
            <v>4.5</v>
          </cell>
          <cell r="U16">
            <v>0.8</v>
          </cell>
          <cell r="V16">
            <v>0.02</v>
          </cell>
          <cell r="W16">
            <v>0.04</v>
          </cell>
          <cell r="X16">
            <v>0.39</v>
          </cell>
          <cell r="Y16">
            <v>1.63</v>
          </cell>
          <cell r="Z16">
            <v>0.05</v>
          </cell>
          <cell r="AA16">
            <v>0</v>
          </cell>
          <cell r="AB16">
            <v>0</v>
          </cell>
          <cell r="AC16">
            <v>0.1</v>
          </cell>
          <cell r="AD16">
            <v>0</v>
          </cell>
          <cell r="AE16">
            <v>0.17</v>
          </cell>
          <cell r="AF16">
            <v>5.6799999999999962</v>
          </cell>
          <cell r="AG16">
            <v>195176.15999999986</v>
          </cell>
          <cell r="AH16">
            <v>49122.911999999968</v>
          </cell>
          <cell r="AI16">
            <v>146053.24799999991</v>
          </cell>
          <cell r="AJ16">
            <v>44113.669999999984</v>
          </cell>
          <cell r="AK16">
            <v>12935.232368202647</v>
          </cell>
          <cell r="AL16">
            <v>161971.72600000002</v>
          </cell>
          <cell r="AM16">
            <v>195176.15999999986</v>
          </cell>
          <cell r="AN16">
            <v>414196.78836820251</v>
          </cell>
        </row>
        <row r="17">
          <cell r="B17" t="str">
            <v>Баумана47</v>
          </cell>
          <cell r="C17" t="str">
            <v>Баумана</v>
          </cell>
          <cell r="D17">
            <v>47</v>
          </cell>
          <cell r="F17">
            <v>64</v>
          </cell>
          <cell r="G17">
            <v>5</v>
          </cell>
          <cell r="H17">
            <v>2611.09</v>
          </cell>
          <cell r="I17">
            <v>713.8</v>
          </cell>
          <cell r="J17">
            <v>19.78</v>
          </cell>
          <cell r="K17">
            <v>51647.360200000003</v>
          </cell>
          <cell r="L17">
            <v>14118.964</v>
          </cell>
          <cell r="M17" t="str">
            <v>ЖЭУ-4</v>
          </cell>
          <cell r="N17">
            <v>3.17</v>
          </cell>
          <cell r="O17">
            <v>1.56</v>
          </cell>
          <cell r="P17">
            <v>1.4</v>
          </cell>
          <cell r="Q17">
            <v>2.6</v>
          </cell>
          <cell r="R17">
            <v>0.19</v>
          </cell>
          <cell r="S17">
            <v>2.31</v>
          </cell>
          <cell r="T17">
            <v>4.5</v>
          </cell>
          <cell r="U17">
            <v>0.8</v>
          </cell>
          <cell r="V17">
            <v>0.01</v>
          </cell>
          <cell r="W17">
            <v>0.04</v>
          </cell>
          <cell r="X17">
            <v>0.39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0.04</v>
          </cell>
          <cell r="AD17">
            <v>0.04</v>
          </cell>
          <cell r="AE17">
            <v>0.15</v>
          </cell>
          <cell r="AF17">
            <v>2.5800000000000018</v>
          </cell>
          <cell r="AG17">
            <v>102938.59440000007</v>
          </cell>
          <cell r="AH17">
            <v>22099.248000000014</v>
          </cell>
          <cell r="AI17">
            <v>80839.346400000068</v>
          </cell>
          <cell r="AJ17">
            <v>-7675.289999999979</v>
          </cell>
          <cell r="AK17">
            <v>-109853.36005721393</v>
          </cell>
          <cell r="AL17">
            <v>3758.4660000000149</v>
          </cell>
          <cell r="AM17">
            <v>102938.59440000007</v>
          </cell>
          <cell r="AN17">
            <v>-10831.589657213815</v>
          </cell>
        </row>
        <row r="18">
          <cell r="B18" t="str">
            <v>Баумана49</v>
          </cell>
          <cell r="C18" t="str">
            <v>Баумана</v>
          </cell>
          <cell r="D18">
            <v>49</v>
          </cell>
          <cell r="F18">
            <v>88</v>
          </cell>
          <cell r="G18">
            <v>9</v>
          </cell>
          <cell r="H18">
            <v>4675.3</v>
          </cell>
          <cell r="I18">
            <v>936.30000000000007</v>
          </cell>
          <cell r="J18">
            <v>25.15</v>
          </cell>
          <cell r="K18">
            <v>117583.795</v>
          </cell>
          <cell r="L18">
            <v>23547.945</v>
          </cell>
          <cell r="M18" t="str">
            <v>ЖЭУ-4</v>
          </cell>
          <cell r="N18">
            <v>3.45</v>
          </cell>
          <cell r="O18">
            <v>1.56</v>
          </cell>
          <cell r="P18">
            <v>1.4</v>
          </cell>
          <cell r="Q18">
            <v>2.6</v>
          </cell>
          <cell r="R18">
            <v>0.19</v>
          </cell>
          <cell r="S18">
            <v>2.04</v>
          </cell>
          <cell r="T18">
            <v>4.5</v>
          </cell>
          <cell r="U18">
            <v>0.8</v>
          </cell>
          <cell r="V18">
            <v>0.03</v>
          </cell>
          <cell r="W18">
            <v>0.04</v>
          </cell>
          <cell r="X18">
            <v>0.39</v>
          </cell>
          <cell r="Y18">
            <v>1.66</v>
          </cell>
          <cell r="Z18">
            <v>0.05</v>
          </cell>
          <cell r="AA18">
            <v>0</v>
          </cell>
          <cell r="AB18">
            <v>0</v>
          </cell>
          <cell r="AC18">
            <v>0.1</v>
          </cell>
          <cell r="AD18">
            <v>0.03</v>
          </cell>
          <cell r="AE18">
            <v>0.27</v>
          </cell>
          <cell r="AF18">
            <v>6.0399999999999956</v>
          </cell>
          <cell r="AG18">
            <v>406728.76799999969</v>
          </cell>
          <cell r="AH18">
            <v>67863.023999999947</v>
          </cell>
          <cell r="AI18">
            <v>338865.74399999977</v>
          </cell>
          <cell r="AJ18">
            <v>10234.400000000023</v>
          </cell>
          <cell r="AK18">
            <v>-95410.595974423341</v>
          </cell>
          <cell r="AL18">
            <v>-164671.07999999984</v>
          </cell>
          <cell r="AM18">
            <v>406728.76799999969</v>
          </cell>
          <cell r="AN18">
            <v>156881.49202557653</v>
          </cell>
        </row>
        <row r="19">
          <cell r="B19" t="str">
            <v>Баумана51</v>
          </cell>
          <cell r="C19" t="str">
            <v>Баумана</v>
          </cell>
          <cell r="D19">
            <v>51</v>
          </cell>
          <cell r="F19">
            <v>66</v>
          </cell>
          <cell r="G19">
            <v>5</v>
          </cell>
          <cell r="H19">
            <v>2598.8000000000002</v>
          </cell>
          <cell r="I19">
            <v>593.79999999999995</v>
          </cell>
          <cell r="J19">
            <v>19.78</v>
          </cell>
          <cell r="K19">
            <v>51404.26400000001</v>
          </cell>
          <cell r="L19">
            <v>11745.364</v>
          </cell>
          <cell r="M19" t="str">
            <v>ЖЭУ-4</v>
          </cell>
          <cell r="N19">
            <v>3.17</v>
          </cell>
          <cell r="O19">
            <v>1.56</v>
          </cell>
          <cell r="P19">
            <v>1.4</v>
          </cell>
          <cell r="Q19">
            <v>2.6</v>
          </cell>
          <cell r="R19">
            <v>0.19</v>
          </cell>
          <cell r="S19">
            <v>2.4</v>
          </cell>
          <cell r="T19">
            <v>4.5</v>
          </cell>
          <cell r="U19">
            <v>0.8</v>
          </cell>
          <cell r="V19">
            <v>0.01</v>
          </cell>
          <cell r="W19">
            <v>0.04</v>
          </cell>
          <cell r="X19">
            <v>0.39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0.05</v>
          </cell>
          <cell r="AD19">
            <v>0.05</v>
          </cell>
          <cell r="AE19">
            <v>0.16</v>
          </cell>
          <cell r="AF19">
            <v>2.4599999999999973</v>
          </cell>
          <cell r="AG19">
            <v>94245.551999999909</v>
          </cell>
          <cell r="AH19">
            <v>17528.975999999981</v>
          </cell>
          <cell r="AI19">
            <v>76716.575999999914</v>
          </cell>
          <cell r="AJ19">
            <v>-21592.710000000021</v>
          </cell>
          <cell r="AK19">
            <v>-130969.05978259904</v>
          </cell>
          <cell r="AL19">
            <v>14577.265999999945</v>
          </cell>
          <cell r="AM19">
            <v>94245.551999999909</v>
          </cell>
          <cell r="AN19">
            <v>-43738.951782599208</v>
          </cell>
        </row>
        <row r="20">
          <cell r="B20" t="str">
            <v>Баумана58</v>
          </cell>
          <cell r="C20" t="str">
            <v>Баумана</v>
          </cell>
          <cell r="D20">
            <v>58</v>
          </cell>
          <cell r="F20">
            <v>35</v>
          </cell>
          <cell r="G20">
            <v>3</v>
          </cell>
          <cell r="H20">
            <v>1322.69</v>
          </cell>
          <cell r="I20">
            <v>488.9</v>
          </cell>
          <cell r="J20">
            <v>19.78</v>
          </cell>
          <cell r="K20">
            <v>26162.808200000003</v>
          </cell>
          <cell r="L20">
            <v>9670.4420000000009</v>
          </cell>
          <cell r="M20" t="str">
            <v>КОМУС</v>
          </cell>
          <cell r="N20">
            <v>3.6</v>
          </cell>
          <cell r="O20">
            <v>1.56</v>
          </cell>
          <cell r="P20">
            <v>1.4</v>
          </cell>
          <cell r="Q20">
            <v>2.6</v>
          </cell>
          <cell r="R20">
            <v>0.19</v>
          </cell>
          <cell r="S20">
            <v>2.4299999999999997</v>
          </cell>
          <cell r="T20">
            <v>4.5</v>
          </cell>
          <cell r="U20">
            <v>0.8</v>
          </cell>
          <cell r="V20">
            <v>0.11</v>
          </cell>
          <cell r="W20">
            <v>0.04</v>
          </cell>
          <cell r="X20">
            <v>0.39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0.08</v>
          </cell>
          <cell r="AD20">
            <v>0.08</v>
          </cell>
          <cell r="AE20">
            <v>0.28000000000000003</v>
          </cell>
          <cell r="AF20">
            <v>1.7200000000000024</v>
          </cell>
          <cell r="AG20">
            <v>37391.217600000055</v>
          </cell>
          <cell r="AH20">
            <v>10090.896000000013</v>
          </cell>
          <cell r="AI20">
            <v>27300.321600000039</v>
          </cell>
          <cell r="AJ20">
            <v>31556.510000000009</v>
          </cell>
          <cell r="AK20">
            <v>-40696.685217902268</v>
          </cell>
          <cell r="AL20">
            <v>27194.707999999926</v>
          </cell>
          <cell r="AM20">
            <v>37391.217600000055</v>
          </cell>
          <cell r="AN20">
            <v>55445.750382097722</v>
          </cell>
        </row>
        <row r="21">
          <cell r="B21" t="str">
            <v>Баумана37</v>
          </cell>
          <cell r="C21" t="str">
            <v>Баумана</v>
          </cell>
          <cell r="D21">
            <v>37</v>
          </cell>
          <cell r="F21">
            <v>12</v>
          </cell>
          <cell r="G21">
            <v>2</v>
          </cell>
          <cell r="H21">
            <v>439.67</v>
          </cell>
          <cell r="I21">
            <v>0</v>
          </cell>
          <cell r="J21">
            <v>19.309999999999999</v>
          </cell>
          <cell r="K21">
            <v>8490.0277000000006</v>
          </cell>
          <cell r="L21">
            <v>0</v>
          </cell>
          <cell r="M21" t="str">
            <v>КОМУС</v>
          </cell>
          <cell r="N21">
            <v>2.54</v>
          </cell>
          <cell r="O21">
            <v>1.56</v>
          </cell>
          <cell r="P21">
            <v>1.4</v>
          </cell>
          <cell r="Q21">
            <v>2.6</v>
          </cell>
          <cell r="R21">
            <v>0.19</v>
          </cell>
          <cell r="S21">
            <v>2.4299999999999997</v>
          </cell>
          <cell r="T21">
            <v>4.5</v>
          </cell>
          <cell r="U21">
            <v>0</v>
          </cell>
          <cell r="V21">
            <v>0</v>
          </cell>
          <cell r="W21">
            <v>0.04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0.33</v>
          </cell>
          <cell r="AD21">
            <v>0.33</v>
          </cell>
          <cell r="AE21">
            <v>0</v>
          </cell>
          <cell r="AF21">
            <v>3.3900000000000006</v>
          </cell>
          <cell r="AG21">
            <v>17885.775600000004</v>
          </cell>
          <cell r="AH21">
            <v>0</v>
          </cell>
          <cell r="AI21">
            <v>17885.775600000004</v>
          </cell>
          <cell r="AJ21">
            <v>-21426.39</v>
          </cell>
          <cell r="AK21">
            <v>-3953.2416043495032</v>
          </cell>
          <cell r="AL21">
            <v>-13395.659999999974</v>
          </cell>
          <cell r="AM21">
            <v>17885.775600000004</v>
          </cell>
          <cell r="AN21">
            <v>-20889.516004349472</v>
          </cell>
        </row>
        <row r="22">
          <cell r="B22" t="str">
            <v>Баумана39</v>
          </cell>
          <cell r="C22" t="str">
            <v>Баумана</v>
          </cell>
          <cell r="D22">
            <v>39</v>
          </cell>
          <cell r="F22">
            <v>11</v>
          </cell>
          <cell r="G22">
            <v>2</v>
          </cell>
          <cell r="H22">
            <v>443.84</v>
          </cell>
          <cell r="I22">
            <v>0</v>
          </cell>
          <cell r="J22">
            <v>19.309999999999999</v>
          </cell>
          <cell r="K22">
            <v>8570.5503999999983</v>
          </cell>
          <cell r="L22">
            <v>0</v>
          </cell>
          <cell r="M22" t="str">
            <v>КОМУС</v>
          </cell>
          <cell r="N22">
            <v>2.5499999999999998</v>
          </cell>
          <cell r="O22">
            <v>1.56</v>
          </cell>
          <cell r="P22">
            <v>1.4</v>
          </cell>
          <cell r="Q22">
            <v>2.6</v>
          </cell>
          <cell r="R22">
            <v>0.19</v>
          </cell>
          <cell r="S22">
            <v>2.35</v>
          </cell>
          <cell r="T22">
            <v>4.5</v>
          </cell>
          <cell r="U22">
            <v>0</v>
          </cell>
          <cell r="V22">
            <v>0</v>
          </cell>
          <cell r="W22">
            <v>0.04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0.33</v>
          </cell>
          <cell r="AD22">
            <v>0.33</v>
          </cell>
          <cell r="AE22">
            <v>0</v>
          </cell>
          <cell r="AF22">
            <v>3.4600000000000009</v>
          </cell>
          <cell r="AG22">
            <v>18428.236800000002</v>
          </cell>
          <cell r="AH22">
            <v>0</v>
          </cell>
          <cell r="AI22">
            <v>18428.236800000002</v>
          </cell>
          <cell r="AJ22">
            <v>358.83999999999651</v>
          </cell>
          <cell r="AK22">
            <v>-39620.840863378617</v>
          </cell>
          <cell r="AL22">
            <v>3770.7600000000093</v>
          </cell>
          <cell r="AM22">
            <v>18428.236800000002</v>
          </cell>
          <cell r="AN22">
            <v>-17063.004063378608</v>
          </cell>
        </row>
        <row r="23">
          <cell r="B23" t="str">
            <v>Баумана45</v>
          </cell>
          <cell r="C23" t="str">
            <v>Баумана</v>
          </cell>
          <cell r="D23">
            <v>45</v>
          </cell>
          <cell r="F23">
            <v>36</v>
          </cell>
          <cell r="G23">
            <v>3</v>
          </cell>
          <cell r="H23">
            <v>1041.5</v>
          </cell>
          <cell r="I23">
            <v>0</v>
          </cell>
          <cell r="J23">
            <v>19.78</v>
          </cell>
          <cell r="K23">
            <v>20600.870000000003</v>
          </cell>
          <cell r="L23">
            <v>0</v>
          </cell>
          <cell r="M23" t="str">
            <v>КОМУС</v>
          </cell>
          <cell r="N23">
            <v>3.6</v>
          </cell>
          <cell r="O23">
            <v>1.56</v>
          </cell>
          <cell r="P23">
            <v>1.4</v>
          </cell>
          <cell r="Q23">
            <v>2.6</v>
          </cell>
          <cell r="R23">
            <v>0.19</v>
          </cell>
          <cell r="S23">
            <v>3</v>
          </cell>
          <cell r="T23">
            <v>4.5</v>
          </cell>
          <cell r="U23">
            <v>0.8</v>
          </cell>
          <cell r="V23">
            <v>0.01</v>
          </cell>
          <cell r="W23">
            <v>0.04</v>
          </cell>
          <cell r="X23">
            <v>0.39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0.14000000000000001</v>
          </cell>
          <cell r="AD23">
            <v>7.0000000000000007E-2</v>
          </cell>
          <cell r="AE23">
            <v>0</v>
          </cell>
          <cell r="AF23">
            <v>1.4799999999999969</v>
          </cell>
          <cell r="AG23">
            <v>18497.039999999961</v>
          </cell>
          <cell r="AH23">
            <v>0</v>
          </cell>
          <cell r="AI23">
            <v>18497.039999999961</v>
          </cell>
          <cell r="AJ23">
            <v>-104987.10999999999</v>
          </cell>
          <cell r="AK23">
            <v>-6340.2018305988167</v>
          </cell>
          <cell r="AL23">
            <v>8236.9000000000233</v>
          </cell>
          <cell r="AM23">
            <v>18497.039999999961</v>
          </cell>
          <cell r="AN23">
            <v>-84593.371830598815</v>
          </cell>
        </row>
        <row r="24">
          <cell r="B24" t="str">
            <v>Верстовая пос.Садовый2</v>
          </cell>
          <cell r="C24" t="str">
            <v>Верстовая пос.Садовый</v>
          </cell>
          <cell r="D24">
            <v>2</v>
          </cell>
          <cell r="F24">
            <v>60</v>
          </cell>
          <cell r="G24">
            <v>5</v>
          </cell>
          <cell r="H24">
            <v>2426.6</v>
          </cell>
          <cell r="I24">
            <v>168.7</v>
          </cell>
          <cell r="J24">
            <v>19.78</v>
          </cell>
          <cell r="K24">
            <v>47998.148000000001</v>
          </cell>
          <cell r="L24">
            <v>3336.886</v>
          </cell>
          <cell r="M24" t="str">
            <v>КОМУС</v>
          </cell>
          <cell r="N24">
            <v>3.6</v>
          </cell>
          <cell r="O24">
            <v>1.56</v>
          </cell>
          <cell r="P24">
            <v>1.4</v>
          </cell>
          <cell r="Q24">
            <v>2.6</v>
          </cell>
          <cell r="R24">
            <v>0.19</v>
          </cell>
          <cell r="S24">
            <v>2.31</v>
          </cell>
          <cell r="T24">
            <v>4.5</v>
          </cell>
          <cell r="U24">
            <v>0.8</v>
          </cell>
          <cell r="V24">
            <v>6.0000000000000005E-2</v>
          </cell>
          <cell r="W24">
            <v>0.04</v>
          </cell>
          <cell r="X24">
            <v>0.39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0.06</v>
          </cell>
          <cell r="AD24">
            <v>0.06</v>
          </cell>
          <cell r="AE24">
            <v>0</v>
          </cell>
          <cell r="AF24">
            <v>2.2100000000000044</v>
          </cell>
          <cell r="AG24">
            <v>68827.356000000131</v>
          </cell>
          <cell r="AH24">
            <v>4473.9240000000091</v>
          </cell>
          <cell r="AI24">
            <v>64353.432000000117</v>
          </cell>
          <cell r="AJ24">
            <v>10928.51999999996</v>
          </cell>
          <cell r="AK24">
            <v>-32998.460286711867</v>
          </cell>
          <cell r="AL24">
            <v>31027.974000000046</v>
          </cell>
          <cell r="AM24">
            <v>68827.356000000131</v>
          </cell>
          <cell r="AN24">
            <v>77785.38971328827</v>
          </cell>
        </row>
        <row r="25">
          <cell r="B25" t="str">
            <v>Верстовая пос.Садовый3</v>
          </cell>
          <cell r="C25" t="str">
            <v>Верстовая пос.Садовый</v>
          </cell>
          <cell r="D25">
            <v>3</v>
          </cell>
          <cell r="F25">
            <v>43</v>
          </cell>
          <cell r="G25">
            <v>5</v>
          </cell>
          <cell r="H25">
            <v>2607.6999999999998</v>
          </cell>
          <cell r="I25">
            <v>180.7</v>
          </cell>
          <cell r="J25">
            <v>19.78</v>
          </cell>
          <cell r="K25">
            <v>51580.305999999997</v>
          </cell>
          <cell r="L25">
            <v>3574.2460000000001</v>
          </cell>
          <cell r="M25" t="str">
            <v>КОМУС</v>
          </cell>
          <cell r="N25">
            <v>3.6</v>
          </cell>
          <cell r="O25">
            <v>1.56</v>
          </cell>
          <cell r="P25">
            <v>1.4</v>
          </cell>
          <cell r="Q25">
            <v>2.6</v>
          </cell>
          <cell r="R25">
            <v>0.19</v>
          </cell>
          <cell r="S25">
            <v>1.81</v>
          </cell>
          <cell r="T25">
            <v>4.5</v>
          </cell>
          <cell r="U25">
            <v>0.8</v>
          </cell>
          <cell r="V25">
            <v>6.0000000000000005E-2</v>
          </cell>
          <cell r="W25">
            <v>0.04</v>
          </cell>
          <cell r="X25">
            <v>0.39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0.05</v>
          </cell>
          <cell r="AD25">
            <v>0.05</v>
          </cell>
          <cell r="AE25">
            <v>0</v>
          </cell>
          <cell r="AF25">
            <v>2.7300000000000004</v>
          </cell>
          <cell r="AG25">
            <v>91347.983999999997</v>
          </cell>
          <cell r="AH25">
            <v>5919.732</v>
          </cell>
          <cell r="AI25">
            <v>85428.252000000008</v>
          </cell>
          <cell r="AJ25">
            <v>-8009.7600000000093</v>
          </cell>
          <cell r="AK25">
            <v>-18088.915314311977</v>
          </cell>
          <cell r="AL25">
            <v>45191.834000000032</v>
          </cell>
          <cell r="AM25">
            <v>91347.983999999997</v>
          </cell>
          <cell r="AN25">
            <v>110441.14268568804</v>
          </cell>
        </row>
        <row r="26">
          <cell r="B26" t="str">
            <v>Верстовая пос.Садовый4</v>
          </cell>
          <cell r="C26" t="str">
            <v>Верстовая пос.Садовый</v>
          </cell>
          <cell r="D26">
            <v>4</v>
          </cell>
          <cell r="F26">
            <v>61</v>
          </cell>
          <cell r="G26">
            <v>5</v>
          </cell>
          <cell r="H26">
            <v>2613.56</v>
          </cell>
          <cell r="I26">
            <v>0</v>
          </cell>
          <cell r="J26">
            <v>19.78</v>
          </cell>
          <cell r="K26">
            <v>51696.216800000002</v>
          </cell>
          <cell r="L26">
            <v>0</v>
          </cell>
          <cell r="M26" t="str">
            <v>КОМУС</v>
          </cell>
          <cell r="N26">
            <v>3.6</v>
          </cell>
          <cell r="O26">
            <v>1.56</v>
          </cell>
          <cell r="P26">
            <v>1.4</v>
          </cell>
          <cell r="Q26">
            <v>2.6</v>
          </cell>
          <cell r="R26">
            <v>0.19</v>
          </cell>
          <cell r="S26">
            <v>2.27</v>
          </cell>
          <cell r="T26">
            <v>4.5</v>
          </cell>
          <cell r="U26">
            <v>0.8</v>
          </cell>
          <cell r="V26">
            <v>6.0000000000000005E-2</v>
          </cell>
          <cell r="W26">
            <v>0.04</v>
          </cell>
          <cell r="X26">
            <v>0.39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0.06</v>
          </cell>
          <cell r="AD26">
            <v>0.06</v>
          </cell>
          <cell r="AE26">
            <v>0</v>
          </cell>
          <cell r="AF26">
            <v>2.2500000000000071</v>
          </cell>
          <cell r="AG26">
            <v>70566.120000000228</v>
          </cell>
          <cell r="AH26">
            <v>0</v>
          </cell>
          <cell r="AI26">
            <v>70566.120000000228</v>
          </cell>
          <cell r="AJ26">
            <v>13592.579999999958</v>
          </cell>
          <cell r="AK26">
            <v>-163809.12809366913</v>
          </cell>
          <cell r="AL26">
            <v>1725.2899999999208</v>
          </cell>
          <cell r="AM26">
            <v>70566.120000000228</v>
          </cell>
          <cell r="AN26">
            <v>-77925.138093669026</v>
          </cell>
        </row>
        <row r="27">
          <cell r="B27" t="str">
            <v>Верстовая пос.Садовый5</v>
          </cell>
          <cell r="C27" t="str">
            <v>Верстовая пос.Садовый</v>
          </cell>
          <cell r="D27">
            <v>5</v>
          </cell>
          <cell r="F27">
            <v>75</v>
          </cell>
          <cell r="G27">
            <v>5</v>
          </cell>
          <cell r="H27">
            <v>3468.4</v>
          </cell>
          <cell r="I27">
            <v>0</v>
          </cell>
          <cell r="J27">
            <v>19.78</v>
          </cell>
          <cell r="K27">
            <v>68604.952000000005</v>
          </cell>
          <cell r="L27">
            <v>0</v>
          </cell>
          <cell r="M27" t="str">
            <v>КОМУС</v>
          </cell>
          <cell r="N27">
            <v>3.6</v>
          </cell>
          <cell r="O27">
            <v>1.56</v>
          </cell>
          <cell r="P27">
            <v>1.4</v>
          </cell>
          <cell r="Q27">
            <v>2.6</v>
          </cell>
          <cell r="R27">
            <v>0.19</v>
          </cell>
          <cell r="S27">
            <v>2.0299999999999998</v>
          </cell>
          <cell r="T27">
            <v>4.5</v>
          </cell>
          <cell r="U27">
            <v>0.8</v>
          </cell>
          <cell r="V27">
            <v>6.0000000000000005E-2</v>
          </cell>
          <cell r="W27">
            <v>0.04</v>
          </cell>
          <cell r="X27">
            <v>0.39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0.04</v>
          </cell>
          <cell r="AD27">
            <v>0.04</v>
          </cell>
          <cell r="AE27">
            <v>0</v>
          </cell>
          <cell r="AF27">
            <v>2.5300000000000047</v>
          </cell>
          <cell r="AG27">
            <v>105300.62400000019</v>
          </cell>
          <cell r="AH27">
            <v>0</v>
          </cell>
          <cell r="AI27">
            <v>105300.62400000019</v>
          </cell>
          <cell r="AJ27">
            <v>11039.25</v>
          </cell>
          <cell r="AK27">
            <v>-17949.936098663369</v>
          </cell>
          <cell r="AL27">
            <v>35177.020000000019</v>
          </cell>
          <cell r="AM27">
            <v>105300.62400000019</v>
          </cell>
          <cell r="AN27">
            <v>133566.95790133683</v>
          </cell>
        </row>
        <row r="28">
          <cell r="B28" t="str">
            <v>Верстовая пос.Садовый6</v>
          </cell>
          <cell r="C28" t="str">
            <v>Верстовая пос.Садовый</v>
          </cell>
          <cell r="D28">
            <v>6</v>
          </cell>
          <cell r="F28">
            <v>75</v>
          </cell>
          <cell r="G28">
            <v>5</v>
          </cell>
          <cell r="H28">
            <v>3478.2</v>
          </cell>
          <cell r="I28">
            <v>660.6</v>
          </cell>
          <cell r="J28">
            <v>19.78</v>
          </cell>
          <cell r="K28">
            <v>68798.796000000002</v>
          </cell>
          <cell r="L28">
            <v>13066.668000000001</v>
          </cell>
          <cell r="M28" t="str">
            <v>КОМУС</v>
          </cell>
          <cell r="N28">
            <v>3.6</v>
          </cell>
          <cell r="O28">
            <v>1.56</v>
          </cell>
          <cell r="P28">
            <v>1.4</v>
          </cell>
          <cell r="Q28">
            <v>2.6</v>
          </cell>
          <cell r="R28">
            <v>0.19</v>
          </cell>
          <cell r="S28">
            <v>2.08</v>
          </cell>
          <cell r="T28">
            <v>4.5</v>
          </cell>
          <cell r="U28">
            <v>0.8</v>
          </cell>
          <cell r="V28">
            <v>0.05</v>
          </cell>
          <cell r="W28">
            <v>0.04</v>
          </cell>
          <cell r="X28">
            <v>0.39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0.04</v>
          </cell>
          <cell r="AD28">
            <v>0.04</v>
          </cell>
          <cell r="AE28">
            <v>0</v>
          </cell>
          <cell r="AF28">
            <v>2.490000000000002</v>
          </cell>
          <cell r="AG28">
            <v>123667.3440000001</v>
          </cell>
          <cell r="AH28">
            <v>19738.728000000017</v>
          </cell>
          <cell r="AI28">
            <v>103928.61600000007</v>
          </cell>
          <cell r="AJ28">
            <v>4928.6799999999348</v>
          </cell>
          <cell r="AK28">
            <v>-22723.852325406158</v>
          </cell>
          <cell r="AL28">
            <v>81617.15399999998</v>
          </cell>
          <cell r="AM28">
            <v>123667.3440000001</v>
          </cell>
          <cell r="AN28">
            <v>187489.32567459386</v>
          </cell>
        </row>
        <row r="29">
          <cell r="B29" t="str">
            <v>Верстовая пос.Садовый8</v>
          </cell>
          <cell r="C29" t="str">
            <v>Верстовая пос.Садовый</v>
          </cell>
          <cell r="D29">
            <v>8</v>
          </cell>
          <cell r="F29">
            <v>56</v>
          </cell>
          <cell r="G29">
            <v>5</v>
          </cell>
          <cell r="H29">
            <v>2593.1</v>
          </cell>
          <cell r="I29">
            <v>210.5</v>
          </cell>
          <cell r="J29">
            <v>19.78</v>
          </cell>
          <cell r="K29">
            <v>51291.518000000004</v>
          </cell>
          <cell r="L29">
            <v>4163.6900000000005</v>
          </cell>
          <cell r="M29" t="str">
            <v>КОМУС</v>
          </cell>
          <cell r="N29">
            <v>3.6</v>
          </cell>
          <cell r="O29">
            <v>1.56</v>
          </cell>
          <cell r="P29">
            <v>1.4</v>
          </cell>
          <cell r="Q29">
            <v>2.6</v>
          </cell>
          <cell r="R29">
            <v>0.19</v>
          </cell>
          <cell r="S29">
            <v>2.16</v>
          </cell>
          <cell r="T29">
            <v>4.5</v>
          </cell>
          <cell r="U29">
            <v>0.8</v>
          </cell>
          <cell r="V29">
            <v>6.0000000000000005E-2</v>
          </cell>
          <cell r="W29">
            <v>0.04</v>
          </cell>
          <cell r="X29">
            <v>0.39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0.05</v>
          </cell>
          <cell r="AD29">
            <v>0.05</v>
          </cell>
          <cell r="AE29">
            <v>0</v>
          </cell>
          <cell r="AF29">
            <v>2.3800000000000026</v>
          </cell>
          <cell r="AG29">
            <v>80070.816000000079</v>
          </cell>
          <cell r="AH29">
            <v>6011.8800000000065</v>
          </cell>
          <cell r="AI29">
            <v>74058.936000000074</v>
          </cell>
          <cell r="AJ29">
            <v>7279.9500000000116</v>
          </cell>
          <cell r="AK29">
            <v>-62061.521991676884</v>
          </cell>
          <cell r="AL29">
            <v>68767.959999999963</v>
          </cell>
          <cell r="AM29">
            <v>80070.816000000079</v>
          </cell>
          <cell r="AN29">
            <v>94057.20400832317</v>
          </cell>
        </row>
        <row r="30">
          <cell r="B30" t="str">
            <v>Войкова84</v>
          </cell>
          <cell r="C30" t="str">
            <v>Войкова</v>
          </cell>
          <cell r="D30">
            <v>84</v>
          </cell>
          <cell r="F30">
            <v>20</v>
          </cell>
          <cell r="G30">
            <v>2</v>
          </cell>
          <cell r="H30">
            <v>994</v>
          </cell>
          <cell r="I30">
            <v>0</v>
          </cell>
          <cell r="J30">
            <v>19.78</v>
          </cell>
          <cell r="K30">
            <v>19661.32</v>
          </cell>
          <cell r="L30">
            <v>0</v>
          </cell>
          <cell r="M30" t="str">
            <v>ЖЭУ-4</v>
          </cell>
          <cell r="N30">
            <v>2.66</v>
          </cell>
          <cell r="O30">
            <v>1.56</v>
          </cell>
          <cell r="P30">
            <v>1.4</v>
          </cell>
          <cell r="Q30">
            <v>2.6</v>
          </cell>
          <cell r="R30">
            <v>0.19</v>
          </cell>
          <cell r="S30">
            <v>2.14</v>
          </cell>
          <cell r="T30">
            <v>4.5</v>
          </cell>
          <cell r="U30">
            <v>0</v>
          </cell>
          <cell r="V30">
            <v>0.04</v>
          </cell>
          <cell r="W30">
            <v>0.04</v>
          </cell>
          <cell r="X30">
            <v>0.39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0.15</v>
          </cell>
          <cell r="AD30">
            <v>0.15</v>
          </cell>
          <cell r="AE30">
            <v>0</v>
          </cell>
          <cell r="AF30">
            <v>3.9600000000000009</v>
          </cell>
          <cell r="AG30">
            <v>47234.880000000005</v>
          </cell>
          <cell r="AH30">
            <v>0</v>
          </cell>
          <cell r="AI30">
            <v>47234.880000000005</v>
          </cell>
          <cell r="AJ30">
            <v>-61506.51999999999</v>
          </cell>
          <cell r="AK30">
            <v>-22118.684704401996</v>
          </cell>
          <cell r="AL30">
            <v>14210.440000000061</v>
          </cell>
          <cell r="AM30">
            <v>47234.880000000005</v>
          </cell>
          <cell r="AN30">
            <v>-22179.88470440192</v>
          </cell>
        </row>
        <row r="31">
          <cell r="B31" t="str">
            <v>Войкова88</v>
          </cell>
          <cell r="C31" t="str">
            <v>Войкова</v>
          </cell>
          <cell r="D31">
            <v>88</v>
          </cell>
          <cell r="F31">
            <v>10</v>
          </cell>
          <cell r="G31">
            <v>2</v>
          </cell>
          <cell r="H31">
            <v>428</v>
          </cell>
          <cell r="I31">
            <v>0</v>
          </cell>
          <cell r="J31">
            <v>19.78</v>
          </cell>
          <cell r="K31">
            <v>8465.84</v>
          </cell>
          <cell r="L31">
            <v>0</v>
          </cell>
          <cell r="M31" t="str">
            <v>ЖЭУ-4</v>
          </cell>
          <cell r="N31">
            <v>2.66</v>
          </cell>
          <cell r="O31">
            <v>1.56</v>
          </cell>
          <cell r="P31">
            <v>1.4</v>
          </cell>
          <cell r="Q31">
            <v>2.6</v>
          </cell>
          <cell r="R31">
            <v>0.19</v>
          </cell>
          <cell r="S31">
            <v>2.39</v>
          </cell>
          <cell r="T31">
            <v>4.5</v>
          </cell>
          <cell r="U31">
            <v>0</v>
          </cell>
          <cell r="V31">
            <v>0</v>
          </cell>
          <cell r="W31">
            <v>0.04</v>
          </cell>
          <cell r="X31">
            <v>0.39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0.34</v>
          </cell>
          <cell r="AD31">
            <v>0.34</v>
          </cell>
          <cell r="AE31">
            <v>0</v>
          </cell>
          <cell r="AF31">
            <v>3.370000000000001</v>
          </cell>
          <cell r="AG31">
            <v>17308.320000000003</v>
          </cell>
          <cell r="AH31">
            <v>0</v>
          </cell>
          <cell r="AI31">
            <v>17308.320000000003</v>
          </cell>
          <cell r="AJ31">
            <v>469.91999999999825</v>
          </cell>
          <cell r="AK31">
            <v>-4088.7884094975016</v>
          </cell>
          <cell r="AL31">
            <v>-13985.400000000009</v>
          </cell>
          <cell r="AM31">
            <v>17308.320000000003</v>
          </cell>
          <cell r="AN31">
            <v>-295.94840949750869</v>
          </cell>
        </row>
        <row r="32">
          <cell r="B32" t="str">
            <v>Войкова90</v>
          </cell>
          <cell r="C32" t="str">
            <v>Войкова</v>
          </cell>
          <cell r="D32">
            <v>90</v>
          </cell>
          <cell r="F32">
            <v>11</v>
          </cell>
          <cell r="G32">
            <v>2</v>
          </cell>
          <cell r="H32">
            <v>424.9</v>
          </cell>
          <cell r="I32">
            <v>0</v>
          </cell>
          <cell r="J32">
            <v>19.78</v>
          </cell>
          <cell r="K32">
            <v>8404.5220000000008</v>
          </cell>
          <cell r="L32">
            <v>0</v>
          </cell>
          <cell r="M32" t="str">
            <v>ЖЭУ-4</v>
          </cell>
          <cell r="N32">
            <v>2.66</v>
          </cell>
          <cell r="O32">
            <v>1.56</v>
          </cell>
          <cell r="P32">
            <v>1.4</v>
          </cell>
          <cell r="Q32">
            <v>2.6</v>
          </cell>
          <cell r="R32">
            <v>0.19</v>
          </cell>
          <cell r="S32">
            <v>2.5</v>
          </cell>
          <cell r="T32">
            <v>4.5</v>
          </cell>
          <cell r="U32">
            <v>0</v>
          </cell>
          <cell r="V32">
            <v>0</v>
          </cell>
          <cell r="W32">
            <v>0.04</v>
          </cell>
          <cell r="X32">
            <v>0.39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0.34</v>
          </cell>
          <cell r="AD32">
            <v>0.34</v>
          </cell>
          <cell r="AE32">
            <v>1.18</v>
          </cell>
          <cell r="AF32">
            <v>2.0800000000000018</v>
          </cell>
          <cell r="AG32">
            <v>10605.504000000008</v>
          </cell>
          <cell r="AH32">
            <v>0</v>
          </cell>
          <cell r="AI32">
            <v>10605.504000000008</v>
          </cell>
          <cell r="AJ32">
            <v>-17901.690000000002</v>
          </cell>
          <cell r="AK32">
            <v>-26638.562130974242</v>
          </cell>
          <cell r="AL32">
            <v>-51277.079999999973</v>
          </cell>
          <cell r="AM32">
            <v>10605.504000000008</v>
          </cell>
          <cell r="AN32">
            <v>-85211.828130974201</v>
          </cell>
        </row>
        <row r="33">
          <cell r="B33" t="str">
            <v>Войкова92</v>
          </cell>
          <cell r="C33" t="str">
            <v>Войкова</v>
          </cell>
          <cell r="D33">
            <v>92</v>
          </cell>
          <cell r="F33">
            <v>9</v>
          </cell>
          <cell r="G33">
            <v>2</v>
          </cell>
          <cell r="H33">
            <v>426.5</v>
          </cell>
          <cell r="I33">
            <v>0</v>
          </cell>
          <cell r="J33">
            <v>19.78</v>
          </cell>
          <cell r="K33">
            <v>8436.17</v>
          </cell>
          <cell r="L33">
            <v>0</v>
          </cell>
          <cell r="M33" t="str">
            <v>ЖЭУ-4</v>
          </cell>
          <cell r="N33">
            <v>2.66</v>
          </cell>
          <cell r="O33">
            <v>1.56</v>
          </cell>
          <cell r="P33">
            <v>1.4</v>
          </cell>
          <cell r="Q33">
            <v>2.6</v>
          </cell>
          <cell r="R33">
            <v>0.19</v>
          </cell>
          <cell r="S33">
            <v>2.09</v>
          </cell>
          <cell r="T33">
            <v>4.5</v>
          </cell>
          <cell r="U33">
            <v>0</v>
          </cell>
          <cell r="V33">
            <v>0</v>
          </cell>
          <cell r="W33">
            <v>0.04</v>
          </cell>
          <cell r="X33">
            <v>0.39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0.34</v>
          </cell>
          <cell r="AD33">
            <v>0.34</v>
          </cell>
          <cell r="AE33">
            <v>0</v>
          </cell>
          <cell r="AF33">
            <v>3.6700000000000017</v>
          </cell>
          <cell r="AG33">
            <v>18783.060000000009</v>
          </cell>
          <cell r="AH33">
            <v>0</v>
          </cell>
          <cell r="AI33">
            <v>18783.060000000009</v>
          </cell>
          <cell r="AJ33">
            <v>4378.320000000007</v>
          </cell>
          <cell r="AK33">
            <v>-9475.925808350541</v>
          </cell>
          <cell r="AL33">
            <v>-3619.7500000000146</v>
          </cell>
          <cell r="AM33">
            <v>18783.060000000009</v>
          </cell>
          <cell r="AN33">
            <v>10065.70419164946</v>
          </cell>
        </row>
        <row r="34">
          <cell r="B34" t="str">
            <v>Войкова68</v>
          </cell>
          <cell r="C34" t="str">
            <v>Войкова</v>
          </cell>
          <cell r="D34">
            <v>68</v>
          </cell>
          <cell r="F34">
            <v>11</v>
          </cell>
          <cell r="G34">
            <v>2</v>
          </cell>
          <cell r="H34">
            <v>491</v>
          </cell>
          <cell r="I34">
            <v>161.4</v>
          </cell>
          <cell r="J34">
            <v>19.78</v>
          </cell>
          <cell r="K34">
            <v>9711.9800000000014</v>
          </cell>
          <cell r="L34">
            <v>3192.4920000000002</v>
          </cell>
          <cell r="M34" t="str">
            <v>КОМУС</v>
          </cell>
          <cell r="N34">
            <v>3.1</v>
          </cell>
          <cell r="O34">
            <v>1.56</v>
          </cell>
          <cell r="P34">
            <v>1.4</v>
          </cell>
          <cell r="Q34">
            <v>2.6</v>
          </cell>
          <cell r="R34">
            <v>0.19</v>
          </cell>
          <cell r="S34">
            <v>2.56</v>
          </cell>
          <cell r="T34">
            <v>4.5</v>
          </cell>
          <cell r="U34">
            <v>0</v>
          </cell>
          <cell r="V34">
            <v>6.0000000000000005E-2</v>
          </cell>
          <cell r="W34">
            <v>0.04</v>
          </cell>
          <cell r="X34">
            <v>0.39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0.22</v>
          </cell>
          <cell r="AD34">
            <v>0.22</v>
          </cell>
          <cell r="AE34">
            <v>0</v>
          </cell>
          <cell r="AF34">
            <v>2.9400000000000013</v>
          </cell>
          <cell r="AG34">
            <v>23016.67200000001</v>
          </cell>
          <cell r="AH34">
            <v>5694.1920000000027</v>
          </cell>
          <cell r="AI34">
            <v>17322.480000000007</v>
          </cell>
          <cell r="AJ34">
            <v>-7119.7300000000105</v>
          </cell>
          <cell r="AK34">
            <v>-6299.2549985329533</v>
          </cell>
          <cell r="AL34">
            <v>16716.128000000012</v>
          </cell>
          <cell r="AM34">
            <v>23016.67200000001</v>
          </cell>
          <cell r="AN34">
            <v>26313.815001467057</v>
          </cell>
        </row>
        <row r="35">
          <cell r="B35" t="str">
            <v>Войкова70</v>
          </cell>
          <cell r="C35" t="str">
            <v>Войкова</v>
          </cell>
          <cell r="D35">
            <v>70</v>
          </cell>
          <cell r="F35">
            <v>2</v>
          </cell>
          <cell r="G35">
            <v>1</v>
          </cell>
          <cell r="H35">
            <v>58.3</v>
          </cell>
          <cell r="I35">
            <v>0</v>
          </cell>
          <cell r="J35">
            <v>4.6100000000000003</v>
          </cell>
          <cell r="K35">
            <v>268.76300000000003</v>
          </cell>
          <cell r="L35">
            <v>0</v>
          </cell>
          <cell r="M35" t="str">
            <v>КОМУС</v>
          </cell>
          <cell r="N35">
            <v>0</v>
          </cell>
          <cell r="Q35">
            <v>2.6</v>
          </cell>
          <cell r="R35">
            <v>0.19</v>
          </cell>
          <cell r="S35">
            <v>1.6800000000000002</v>
          </cell>
          <cell r="T35">
            <v>0.14000000000000001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K35">
            <v>-14584.003903254699</v>
          </cell>
          <cell r="AL35">
            <v>-13378.989999999998</v>
          </cell>
          <cell r="AM35">
            <v>0</v>
          </cell>
          <cell r="AN35">
            <v>-27962.993903254697</v>
          </cell>
        </row>
        <row r="36">
          <cell r="B36" t="str">
            <v>Войкова74</v>
          </cell>
          <cell r="C36" t="str">
            <v>Войкова</v>
          </cell>
          <cell r="D36">
            <v>74</v>
          </cell>
          <cell r="F36">
            <v>18</v>
          </cell>
          <cell r="G36">
            <v>2</v>
          </cell>
          <cell r="H36">
            <v>601.08000000000004</v>
          </cell>
          <cell r="I36">
            <v>0</v>
          </cell>
          <cell r="J36">
            <v>19.78</v>
          </cell>
          <cell r="K36">
            <v>11889.362400000002</v>
          </cell>
          <cell r="L36">
            <v>0</v>
          </cell>
          <cell r="M36" t="str">
            <v>КОМУС</v>
          </cell>
          <cell r="N36">
            <v>3.01</v>
          </cell>
          <cell r="O36">
            <v>1.56</v>
          </cell>
          <cell r="P36">
            <v>1.4</v>
          </cell>
          <cell r="Q36">
            <v>2.6</v>
          </cell>
          <cell r="R36">
            <v>0.19</v>
          </cell>
          <cell r="S36">
            <v>2.9</v>
          </cell>
          <cell r="T36">
            <v>4.5</v>
          </cell>
          <cell r="U36">
            <v>0.8</v>
          </cell>
          <cell r="V36">
            <v>0.18000000000000002</v>
          </cell>
          <cell r="W36">
            <v>0.04</v>
          </cell>
          <cell r="X36">
            <v>0.39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0.24</v>
          </cell>
          <cell r="AD36">
            <v>0.24</v>
          </cell>
          <cell r="AE36">
            <v>0.83</v>
          </cell>
          <cell r="AF36">
            <v>0.90000000000000568</v>
          </cell>
          <cell r="AG36">
            <v>6491.6640000000425</v>
          </cell>
          <cell r="AH36">
            <v>0</v>
          </cell>
          <cell r="AI36">
            <v>6491.6640000000425</v>
          </cell>
          <cell r="AJ36">
            <v>6683.5900000000111</v>
          </cell>
          <cell r="AK36">
            <v>-12782.230702017725</v>
          </cell>
          <cell r="AL36">
            <v>-22021.030000000028</v>
          </cell>
          <cell r="AM36">
            <v>6491.6640000000425</v>
          </cell>
          <cell r="AN36">
            <v>-21628.006702017701</v>
          </cell>
        </row>
        <row r="37">
          <cell r="B37" t="str">
            <v>Войкова76</v>
          </cell>
          <cell r="C37" t="str">
            <v>Войкова</v>
          </cell>
          <cell r="D37">
            <v>76</v>
          </cell>
          <cell r="F37">
            <v>15</v>
          </cell>
          <cell r="G37">
            <v>2</v>
          </cell>
          <cell r="H37">
            <v>626.89</v>
          </cell>
          <cell r="I37">
            <v>0</v>
          </cell>
          <cell r="J37">
            <v>19.78</v>
          </cell>
          <cell r="K37">
            <v>12399.8842</v>
          </cell>
          <cell r="L37">
            <v>0</v>
          </cell>
          <cell r="M37" t="str">
            <v>КОМУС</v>
          </cell>
          <cell r="N37">
            <v>3.08</v>
          </cell>
          <cell r="O37">
            <v>1.56</v>
          </cell>
          <cell r="P37">
            <v>1.4</v>
          </cell>
          <cell r="Q37">
            <v>2.6</v>
          </cell>
          <cell r="R37">
            <v>0.19</v>
          </cell>
          <cell r="S37">
            <v>2.38</v>
          </cell>
          <cell r="T37">
            <v>4.5</v>
          </cell>
          <cell r="U37">
            <v>0.8</v>
          </cell>
          <cell r="V37">
            <v>0.04</v>
          </cell>
          <cell r="W37">
            <v>0.04</v>
          </cell>
          <cell r="X37">
            <v>0.39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0.23</v>
          </cell>
          <cell r="AD37">
            <v>0.23</v>
          </cell>
          <cell r="AE37">
            <v>0.8</v>
          </cell>
          <cell r="AF37">
            <v>1.5399999999999991</v>
          </cell>
          <cell r="AG37">
            <v>11584.927199999995</v>
          </cell>
          <cell r="AH37">
            <v>0</v>
          </cell>
          <cell r="AI37">
            <v>11584.927199999995</v>
          </cell>
          <cell r="AJ37">
            <v>-45899.75999999998</v>
          </cell>
          <cell r="AK37">
            <v>-62830.614080257292</v>
          </cell>
          <cell r="AL37">
            <v>-99898.949999999983</v>
          </cell>
          <cell r="AM37">
            <v>11584.927199999995</v>
          </cell>
          <cell r="AN37">
            <v>-197044.39688025726</v>
          </cell>
        </row>
        <row r="38">
          <cell r="B38" t="str">
            <v>Войкова78</v>
          </cell>
          <cell r="C38" t="str">
            <v>Войкова</v>
          </cell>
          <cell r="D38">
            <v>78</v>
          </cell>
          <cell r="F38">
            <v>18</v>
          </cell>
          <cell r="G38">
            <v>2</v>
          </cell>
          <cell r="H38">
            <v>619.34</v>
          </cell>
          <cell r="I38">
            <v>0</v>
          </cell>
          <cell r="J38">
            <v>19.78</v>
          </cell>
          <cell r="K38">
            <v>12250.5452</v>
          </cell>
          <cell r="L38">
            <v>0</v>
          </cell>
          <cell r="M38" t="str">
            <v>КОМУС</v>
          </cell>
          <cell r="N38">
            <v>3.08</v>
          </cell>
          <cell r="O38">
            <v>1.56</v>
          </cell>
          <cell r="P38">
            <v>1.4</v>
          </cell>
          <cell r="Q38">
            <v>2.6</v>
          </cell>
          <cell r="R38">
            <v>0.19</v>
          </cell>
          <cell r="S38">
            <v>2.44</v>
          </cell>
          <cell r="T38">
            <v>4.5</v>
          </cell>
          <cell r="U38">
            <v>0.8</v>
          </cell>
          <cell r="V38">
            <v>0.04</v>
          </cell>
          <cell r="W38">
            <v>0.04</v>
          </cell>
          <cell r="X38">
            <v>0.39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0.23</v>
          </cell>
          <cell r="AD38">
            <v>0.23</v>
          </cell>
          <cell r="AE38">
            <v>0.81</v>
          </cell>
          <cell r="AF38">
            <v>1.4700000000000024</v>
          </cell>
          <cell r="AG38">
            <v>10925.157600000019</v>
          </cell>
          <cell r="AH38">
            <v>0</v>
          </cell>
          <cell r="AI38">
            <v>10925.157600000019</v>
          </cell>
          <cell r="AJ38">
            <v>10958.839999999997</v>
          </cell>
          <cell r="AK38">
            <v>-9392.7165697409364</v>
          </cell>
          <cell r="AL38">
            <v>-30874.119999999981</v>
          </cell>
          <cell r="AM38">
            <v>10925.157600000019</v>
          </cell>
          <cell r="AN38">
            <v>-18382.8389697409</v>
          </cell>
        </row>
        <row r="39">
          <cell r="B39" t="str">
            <v>Войкова80</v>
          </cell>
          <cell r="C39" t="str">
            <v>Войкова</v>
          </cell>
          <cell r="D39">
            <v>80</v>
          </cell>
          <cell r="F39">
            <v>8</v>
          </cell>
          <cell r="G39">
            <v>2</v>
          </cell>
          <cell r="H39">
            <v>381.9</v>
          </cell>
          <cell r="I39">
            <v>0</v>
          </cell>
          <cell r="J39">
            <v>19.78</v>
          </cell>
          <cell r="K39">
            <v>7553.982</v>
          </cell>
          <cell r="L39">
            <v>0</v>
          </cell>
          <cell r="M39" t="str">
            <v>КОМУС</v>
          </cell>
          <cell r="N39">
            <v>2.86</v>
          </cell>
          <cell r="O39">
            <v>1.56</v>
          </cell>
          <cell r="P39">
            <v>1.4</v>
          </cell>
          <cell r="Q39">
            <v>2.6</v>
          </cell>
          <cell r="R39">
            <v>0.19</v>
          </cell>
          <cell r="S39">
            <v>2.0999999999999996</v>
          </cell>
          <cell r="T39">
            <v>4.5</v>
          </cell>
          <cell r="U39">
            <v>0.8</v>
          </cell>
          <cell r="V39">
            <v>6.0000000000000005E-2</v>
          </cell>
          <cell r="W39">
            <v>0.04</v>
          </cell>
          <cell r="X39">
            <v>0.39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0.38</v>
          </cell>
          <cell r="AD39">
            <v>0.38</v>
          </cell>
          <cell r="AE39">
            <v>0</v>
          </cell>
          <cell r="AF39">
            <v>2.5200000000000067</v>
          </cell>
          <cell r="AG39">
            <v>11548.65600000003</v>
          </cell>
          <cell r="AH39">
            <v>0</v>
          </cell>
          <cell r="AI39">
            <v>11548.65600000003</v>
          </cell>
          <cell r="AJ39">
            <v>-5654.5899999999965</v>
          </cell>
          <cell r="AK39">
            <v>-62949.731516640109</v>
          </cell>
          <cell r="AL39">
            <v>4034.2700000000041</v>
          </cell>
          <cell r="AM39">
            <v>11548.65600000003</v>
          </cell>
          <cell r="AN39">
            <v>-53021.39551664007</v>
          </cell>
        </row>
        <row r="40">
          <cell r="B40" t="str">
            <v>Войкова82</v>
          </cell>
          <cell r="C40" t="str">
            <v>Войкова</v>
          </cell>
          <cell r="D40">
            <v>82</v>
          </cell>
          <cell r="F40">
            <v>8</v>
          </cell>
          <cell r="G40">
            <v>2</v>
          </cell>
          <cell r="H40">
            <v>388.2</v>
          </cell>
          <cell r="I40">
            <v>0</v>
          </cell>
          <cell r="J40">
            <v>19.78</v>
          </cell>
          <cell r="K40">
            <v>7678.5960000000005</v>
          </cell>
          <cell r="L40">
            <v>0</v>
          </cell>
          <cell r="M40" t="str">
            <v>КОМУС</v>
          </cell>
          <cell r="N40">
            <v>2.85</v>
          </cell>
          <cell r="O40">
            <v>1.56</v>
          </cell>
          <cell r="P40">
            <v>1.4</v>
          </cell>
          <cell r="Q40">
            <v>2.6</v>
          </cell>
          <cell r="R40">
            <v>0.19</v>
          </cell>
          <cell r="S40">
            <v>2.16</v>
          </cell>
          <cell r="T40">
            <v>4.5</v>
          </cell>
          <cell r="U40">
            <v>0.8</v>
          </cell>
          <cell r="V40">
            <v>0.05</v>
          </cell>
          <cell r="W40">
            <v>0.04</v>
          </cell>
          <cell r="X40">
            <v>0.39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0.37</v>
          </cell>
          <cell r="AD40">
            <v>0.37</v>
          </cell>
          <cell r="AE40">
            <v>0</v>
          </cell>
          <cell r="AF40">
            <v>2.5</v>
          </cell>
          <cell r="AG40">
            <v>11646</v>
          </cell>
          <cell r="AH40">
            <v>0</v>
          </cell>
          <cell r="AI40">
            <v>11646</v>
          </cell>
          <cell r="AJ40">
            <v>-6427.9400000000023</v>
          </cell>
          <cell r="AK40">
            <v>-12698.827111259423</v>
          </cell>
          <cell r="AL40">
            <v>4995.5500000000175</v>
          </cell>
          <cell r="AM40">
            <v>11646</v>
          </cell>
          <cell r="AN40">
            <v>-2485.2171112594078</v>
          </cell>
        </row>
        <row r="41">
          <cell r="B41" t="str">
            <v>Восстания36</v>
          </cell>
          <cell r="C41" t="str">
            <v>Восстания</v>
          </cell>
          <cell r="D41">
            <v>36</v>
          </cell>
          <cell r="F41">
            <v>73</v>
          </cell>
          <cell r="G41">
            <v>9</v>
          </cell>
          <cell r="H41">
            <v>3739.65</v>
          </cell>
          <cell r="I41">
            <v>104.6</v>
          </cell>
          <cell r="J41">
            <v>25.15</v>
          </cell>
          <cell r="K41">
            <v>94052.197499999995</v>
          </cell>
          <cell r="L41">
            <v>2630.6899999999996</v>
          </cell>
          <cell r="M41" t="str">
            <v>КОМУС</v>
          </cell>
          <cell r="N41">
            <v>3.68</v>
          </cell>
          <cell r="O41">
            <v>1.56</v>
          </cell>
          <cell r="P41">
            <v>1.4</v>
          </cell>
          <cell r="Q41">
            <v>2.6</v>
          </cell>
          <cell r="R41">
            <v>0.19</v>
          </cell>
          <cell r="S41">
            <v>2.04</v>
          </cell>
          <cell r="T41">
            <v>4.5</v>
          </cell>
          <cell r="U41">
            <v>0.8</v>
          </cell>
          <cell r="V41">
            <v>0.04</v>
          </cell>
          <cell r="W41">
            <v>0.04</v>
          </cell>
          <cell r="X41">
            <v>0.39</v>
          </cell>
          <cell r="Y41">
            <v>2.4300000000000002</v>
          </cell>
          <cell r="Z41">
            <v>7.0000000000000007E-2</v>
          </cell>
          <cell r="AA41">
            <v>0</v>
          </cell>
          <cell r="AB41">
            <v>0</v>
          </cell>
          <cell r="AC41">
            <v>0.08</v>
          </cell>
          <cell r="AD41">
            <v>0.02</v>
          </cell>
          <cell r="AE41">
            <v>0.13</v>
          </cell>
          <cell r="AF41">
            <v>5.1800000000000033</v>
          </cell>
          <cell r="AG41">
            <v>238958.58000000013</v>
          </cell>
          <cell r="AH41">
            <v>6501.9360000000033</v>
          </cell>
          <cell r="AI41">
            <v>232456.64400000015</v>
          </cell>
          <cell r="AJ41">
            <v>48212.20000000007</v>
          </cell>
          <cell r="AK41">
            <v>-42872.785533011192</v>
          </cell>
          <cell r="AL41">
            <v>72478.078000000212</v>
          </cell>
          <cell r="AM41">
            <v>238958.58000000013</v>
          </cell>
          <cell r="AN41">
            <v>316776.07246698922</v>
          </cell>
        </row>
        <row r="42">
          <cell r="B42" t="str">
            <v>Восстания120</v>
          </cell>
          <cell r="C42" t="str">
            <v>Восстания</v>
          </cell>
          <cell r="D42">
            <v>120</v>
          </cell>
          <cell r="F42">
            <v>72</v>
          </cell>
          <cell r="G42">
            <v>5</v>
          </cell>
          <cell r="H42">
            <v>3163.06</v>
          </cell>
          <cell r="I42">
            <v>0</v>
          </cell>
          <cell r="J42">
            <v>19.78</v>
          </cell>
          <cell r="K42">
            <v>62565.326800000003</v>
          </cell>
          <cell r="L42">
            <v>0</v>
          </cell>
          <cell r="M42" t="str">
            <v>КОМУС</v>
          </cell>
          <cell r="N42">
            <v>3.6</v>
          </cell>
          <cell r="O42">
            <v>1.56</v>
          </cell>
          <cell r="P42">
            <v>1.4</v>
          </cell>
          <cell r="Q42">
            <v>2.6</v>
          </cell>
          <cell r="R42">
            <v>0.19</v>
          </cell>
          <cell r="S42">
            <v>2.12</v>
          </cell>
          <cell r="T42">
            <v>4.5</v>
          </cell>
          <cell r="U42">
            <v>0.8</v>
          </cell>
          <cell r="V42">
            <v>0.05</v>
          </cell>
          <cell r="W42">
            <v>0.04</v>
          </cell>
          <cell r="X42">
            <v>0.39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0.05</v>
          </cell>
          <cell r="AD42">
            <v>0.05</v>
          </cell>
          <cell r="AE42">
            <v>0.16</v>
          </cell>
          <cell r="AF42">
            <v>2.2699999999999996</v>
          </cell>
          <cell r="AG42">
            <v>86161.754399999976</v>
          </cell>
          <cell r="AH42">
            <v>0</v>
          </cell>
          <cell r="AI42">
            <v>86161.754399999976</v>
          </cell>
          <cell r="AJ42">
            <v>-38894.680000000051</v>
          </cell>
          <cell r="AK42">
            <v>-290955.63713826437</v>
          </cell>
          <cell r="AL42">
            <v>2742.7399999998743</v>
          </cell>
          <cell r="AM42">
            <v>86161.754399999976</v>
          </cell>
          <cell r="AN42">
            <v>-240945.82273826457</v>
          </cell>
        </row>
        <row r="43">
          <cell r="B43" t="str">
            <v>Восстания122</v>
          </cell>
          <cell r="C43" t="str">
            <v>Восстания</v>
          </cell>
          <cell r="D43">
            <v>122</v>
          </cell>
          <cell r="F43">
            <v>70</v>
          </cell>
          <cell r="G43">
            <v>5</v>
          </cell>
          <cell r="H43">
            <v>3178.6</v>
          </cell>
          <cell r="I43">
            <v>0</v>
          </cell>
          <cell r="J43">
            <v>19.78</v>
          </cell>
          <cell r="K43">
            <v>62872.707999999999</v>
          </cell>
          <cell r="L43">
            <v>0</v>
          </cell>
          <cell r="M43" t="str">
            <v>КОМУС</v>
          </cell>
          <cell r="N43">
            <v>3.6</v>
          </cell>
          <cell r="O43">
            <v>1.56</v>
          </cell>
          <cell r="P43">
            <v>1.4</v>
          </cell>
          <cell r="Q43">
            <v>2.6</v>
          </cell>
          <cell r="R43">
            <v>0.19</v>
          </cell>
          <cell r="S43">
            <v>2.16</v>
          </cell>
          <cell r="T43">
            <v>4.5</v>
          </cell>
          <cell r="U43">
            <v>0.8</v>
          </cell>
          <cell r="V43">
            <v>0.05</v>
          </cell>
          <cell r="W43">
            <v>0.04</v>
          </cell>
          <cell r="X43">
            <v>0.39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0.05</v>
          </cell>
          <cell r="AD43">
            <v>0.05</v>
          </cell>
          <cell r="AE43">
            <v>0.16</v>
          </cell>
          <cell r="AF43">
            <v>2.2300000000000004</v>
          </cell>
          <cell r="AG43">
            <v>85059.33600000001</v>
          </cell>
          <cell r="AH43">
            <v>0</v>
          </cell>
          <cell r="AI43">
            <v>85059.33600000001</v>
          </cell>
          <cell r="AJ43">
            <v>-9793.6700000000419</v>
          </cell>
          <cell r="AK43">
            <v>-66595.156723264605</v>
          </cell>
          <cell r="AL43">
            <v>27041.470000000088</v>
          </cell>
          <cell r="AM43">
            <v>85059.33600000001</v>
          </cell>
          <cell r="AN43">
            <v>35711.979276735452</v>
          </cell>
        </row>
        <row r="44">
          <cell r="B44" t="str">
            <v>Восстания124</v>
          </cell>
          <cell r="C44" t="str">
            <v>Восстания</v>
          </cell>
          <cell r="D44">
            <v>124</v>
          </cell>
          <cell r="F44">
            <v>162</v>
          </cell>
          <cell r="G44">
            <v>9</v>
          </cell>
          <cell r="H44">
            <v>7192.21</v>
          </cell>
          <cell r="I44">
            <v>0</v>
          </cell>
          <cell r="J44">
            <v>25.15</v>
          </cell>
          <cell r="K44">
            <v>180884.0815</v>
          </cell>
          <cell r="L44">
            <v>0</v>
          </cell>
          <cell r="M44" t="str">
            <v>КОМУС</v>
          </cell>
          <cell r="N44">
            <v>3.68</v>
          </cell>
          <cell r="O44">
            <v>1.56</v>
          </cell>
          <cell r="P44">
            <v>1.4</v>
          </cell>
          <cell r="Q44">
            <v>2.6</v>
          </cell>
          <cell r="R44">
            <v>0.19</v>
          </cell>
          <cell r="S44">
            <v>2.27</v>
          </cell>
          <cell r="T44">
            <v>4.5</v>
          </cell>
          <cell r="U44">
            <v>0.8</v>
          </cell>
          <cell r="V44">
            <v>0.03</v>
          </cell>
          <cell r="W44">
            <v>0.04</v>
          </cell>
          <cell r="X44">
            <v>0.39</v>
          </cell>
          <cell r="Y44">
            <v>2.4700000000000002</v>
          </cell>
          <cell r="Z44">
            <v>0.08</v>
          </cell>
          <cell r="AA44">
            <v>0</v>
          </cell>
          <cell r="AB44">
            <v>0</v>
          </cell>
          <cell r="AC44">
            <v>0.04</v>
          </cell>
          <cell r="AD44">
            <v>0.02</v>
          </cell>
          <cell r="AE44">
            <v>7.0000000000000007E-2</v>
          </cell>
          <cell r="AF44">
            <v>5.0100000000000016</v>
          </cell>
          <cell r="AG44">
            <v>432395.66520000016</v>
          </cell>
          <cell r="AH44">
            <v>0</v>
          </cell>
          <cell r="AI44">
            <v>432395.66520000016</v>
          </cell>
          <cell r="AJ44">
            <v>129890.28000000003</v>
          </cell>
          <cell r="AK44">
            <v>-78112.470941107487</v>
          </cell>
          <cell r="AL44">
            <v>156952.39999999967</v>
          </cell>
          <cell r="AM44">
            <v>432395.66520000016</v>
          </cell>
          <cell r="AN44">
            <v>641125.87425889238</v>
          </cell>
        </row>
        <row r="45">
          <cell r="B45" t="str">
            <v>Даниловская5</v>
          </cell>
          <cell r="C45" t="str">
            <v>Даниловская</v>
          </cell>
          <cell r="D45">
            <v>5</v>
          </cell>
          <cell r="F45">
            <v>146</v>
          </cell>
          <cell r="G45">
            <v>9</v>
          </cell>
          <cell r="H45">
            <v>4837.5</v>
          </cell>
          <cell r="I45">
            <v>0</v>
          </cell>
          <cell r="J45">
            <v>25.15</v>
          </cell>
          <cell r="K45">
            <v>121663.125</v>
          </cell>
          <cell r="L45">
            <v>0</v>
          </cell>
          <cell r="M45" t="str">
            <v>ЖЭУ-4</v>
          </cell>
          <cell r="N45">
            <v>3.45</v>
          </cell>
          <cell r="O45">
            <v>1.56</v>
          </cell>
          <cell r="P45">
            <v>1.4</v>
          </cell>
          <cell r="Q45">
            <v>2.6</v>
          </cell>
          <cell r="R45">
            <v>0.19</v>
          </cell>
          <cell r="S45">
            <v>2.8</v>
          </cell>
          <cell r="T45">
            <v>4.5</v>
          </cell>
          <cell r="U45">
            <v>0.8</v>
          </cell>
          <cell r="V45">
            <v>0.04</v>
          </cell>
          <cell r="W45">
            <v>0.04</v>
          </cell>
          <cell r="X45">
            <v>0.39</v>
          </cell>
          <cell r="Y45">
            <v>1.06</v>
          </cell>
          <cell r="Z45">
            <v>0.03</v>
          </cell>
          <cell r="AA45">
            <v>0</v>
          </cell>
          <cell r="AB45">
            <v>0</v>
          </cell>
          <cell r="AC45">
            <v>0.06</v>
          </cell>
          <cell r="AD45">
            <v>0.03</v>
          </cell>
          <cell r="AE45">
            <v>0.1</v>
          </cell>
          <cell r="AF45">
            <v>6.0999999999999979</v>
          </cell>
          <cell r="AG45">
            <v>354104.99999999988</v>
          </cell>
          <cell r="AH45">
            <v>0</v>
          </cell>
          <cell r="AI45">
            <v>354104.99999999988</v>
          </cell>
          <cell r="AJ45">
            <v>26187.599999999977</v>
          </cell>
          <cell r="AK45">
            <v>114608.33035447414</v>
          </cell>
          <cell r="AL45">
            <v>159141.39000000013</v>
          </cell>
          <cell r="AM45">
            <v>354104.99999999988</v>
          </cell>
          <cell r="AN45">
            <v>654042.32035447413</v>
          </cell>
        </row>
        <row r="46">
          <cell r="B46" t="str">
            <v>Даниловская7</v>
          </cell>
          <cell r="C46" t="str">
            <v>Даниловская</v>
          </cell>
          <cell r="D46">
            <v>7</v>
          </cell>
          <cell r="F46">
            <v>145</v>
          </cell>
          <cell r="G46">
            <v>9</v>
          </cell>
          <cell r="H46">
            <v>4963.92</v>
          </cell>
          <cell r="I46">
            <v>0</v>
          </cell>
          <cell r="J46">
            <v>25.15</v>
          </cell>
          <cell r="K46">
            <v>124842.58799999999</v>
          </cell>
          <cell r="L46">
            <v>0</v>
          </cell>
          <cell r="M46" t="str">
            <v>ЖЭУ-4</v>
          </cell>
          <cell r="N46">
            <v>3.45</v>
          </cell>
          <cell r="O46">
            <v>1.56</v>
          </cell>
          <cell r="P46">
            <v>1.4</v>
          </cell>
          <cell r="Q46">
            <v>2.6</v>
          </cell>
          <cell r="R46">
            <v>0.19</v>
          </cell>
          <cell r="S46">
            <v>2.76</v>
          </cell>
          <cell r="T46">
            <v>4.5</v>
          </cell>
          <cell r="U46">
            <v>0.8</v>
          </cell>
          <cell r="V46">
            <v>0.04</v>
          </cell>
          <cell r="W46">
            <v>0.04</v>
          </cell>
          <cell r="X46">
            <v>0.39</v>
          </cell>
          <cell r="Y46">
            <v>0.91</v>
          </cell>
          <cell r="Z46">
            <v>0.03</v>
          </cell>
          <cell r="AA46">
            <v>0</v>
          </cell>
          <cell r="AB46">
            <v>0</v>
          </cell>
          <cell r="AC46">
            <v>0.06</v>
          </cell>
          <cell r="AD46">
            <v>0.03</v>
          </cell>
          <cell r="AE46">
            <v>0.1</v>
          </cell>
          <cell r="AF46">
            <v>6.2899999999999956</v>
          </cell>
          <cell r="AG46">
            <v>374676.68159999978</v>
          </cell>
          <cell r="AH46">
            <v>0</v>
          </cell>
          <cell r="AI46">
            <v>374676.68159999978</v>
          </cell>
          <cell r="AJ46">
            <v>83766.090000000084</v>
          </cell>
          <cell r="AK46">
            <v>128553.63647837774</v>
          </cell>
          <cell r="AL46">
            <v>38051.309999999823</v>
          </cell>
          <cell r="AM46">
            <v>374676.68159999978</v>
          </cell>
          <cell r="AN46">
            <v>625047.71807837742</v>
          </cell>
        </row>
        <row r="47">
          <cell r="B47" t="str">
            <v>Даниловская1022</v>
          </cell>
          <cell r="C47" t="str">
            <v>Даниловская</v>
          </cell>
          <cell r="D47">
            <v>10</v>
          </cell>
          <cell r="E47">
            <v>22</v>
          </cell>
          <cell r="F47">
            <v>14</v>
          </cell>
          <cell r="G47">
            <v>2</v>
          </cell>
          <cell r="H47">
            <v>503.38</v>
          </cell>
          <cell r="I47">
            <v>0</v>
          </cell>
          <cell r="J47">
            <v>19.78</v>
          </cell>
          <cell r="K47">
            <v>9956.8564000000006</v>
          </cell>
          <cell r="L47">
            <v>0</v>
          </cell>
          <cell r="M47" t="str">
            <v>ЖЭУ-4</v>
          </cell>
          <cell r="N47">
            <v>2.66</v>
          </cell>
          <cell r="O47">
            <v>1.56</v>
          </cell>
          <cell r="P47">
            <v>1.4</v>
          </cell>
          <cell r="Q47">
            <v>2.6</v>
          </cell>
          <cell r="R47">
            <v>0.19</v>
          </cell>
          <cell r="S47">
            <v>2.67</v>
          </cell>
          <cell r="T47">
            <v>4.5</v>
          </cell>
          <cell r="U47">
            <v>0.8</v>
          </cell>
          <cell r="V47">
            <v>0</v>
          </cell>
          <cell r="W47">
            <v>0.04</v>
          </cell>
          <cell r="X47">
            <v>0.39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0.28999999999999998</v>
          </cell>
          <cell r="AD47">
            <v>0.28999999999999998</v>
          </cell>
          <cell r="AE47">
            <v>0</v>
          </cell>
          <cell r="AF47">
            <v>2.3900000000000041</v>
          </cell>
          <cell r="AG47">
            <v>14436.938400000025</v>
          </cell>
          <cell r="AH47">
            <v>0</v>
          </cell>
          <cell r="AI47">
            <v>14436.938400000025</v>
          </cell>
          <cell r="AJ47">
            <v>-6274.5</v>
          </cell>
          <cell r="AK47">
            <v>-11751.804513968338</v>
          </cell>
          <cell r="AL47">
            <v>-66482.48000000001</v>
          </cell>
          <cell r="AM47">
            <v>14436.938400000025</v>
          </cell>
          <cell r="AN47">
            <v>-70071.84611396832</v>
          </cell>
        </row>
        <row r="48">
          <cell r="B48" t="str">
            <v>Даниловская14</v>
          </cell>
          <cell r="C48" t="str">
            <v>Даниловская</v>
          </cell>
          <cell r="D48">
            <v>14</v>
          </cell>
          <cell r="F48">
            <v>22</v>
          </cell>
          <cell r="G48">
            <v>2</v>
          </cell>
          <cell r="H48">
            <v>736.59</v>
          </cell>
          <cell r="I48">
            <v>0</v>
          </cell>
          <cell r="J48">
            <v>19.78</v>
          </cell>
          <cell r="K48">
            <v>14569.750200000002</v>
          </cell>
          <cell r="L48">
            <v>0</v>
          </cell>
          <cell r="M48" t="str">
            <v>ЖЭУ-4</v>
          </cell>
          <cell r="N48">
            <v>2.66</v>
          </cell>
          <cell r="O48">
            <v>1.56</v>
          </cell>
          <cell r="P48">
            <v>1.4</v>
          </cell>
          <cell r="Q48">
            <v>2.6</v>
          </cell>
          <cell r="R48">
            <v>0.19</v>
          </cell>
          <cell r="S48">
            <v>2.5999999999999996</v>
          </cell>
          <cell r="T48">
            <v>4.5</v>
          </cell>
          <cell r="U48">
            <v>0.8</v>
          </cell>
          <cell r="V48">
            <v>0</v>
          </cell>
          <cell r="W48">
            <v>0.04</v>
          </cell>
          <cell r="X48">
            <v>0.39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0.2</v>
          </cell>
          <cell r="AD48">
            <v>0.2</v>
          </cell>
          <cell r="AE48">
            <v>0.68</v>
          </cell>
          <cell r="AF48">
            <v>1.9600000000000044</v>
          </cell>
          <cell r="AG48">
            <v>17324.596800000039</v>
          </cell>
          <cell r="AH48">
            <v>0</v>
          </cell>
          <cell r="AI48">
            <v>17324.596800000039</v>
          </cell>
          <cell r="AJ48">
            <v>-23313.229999999996</v>
          </cell>
          <cell r="AK48">
            <v>-6762.3101746510947</v>
          </cell>
          <cell r="AL48">
            <v>-37483.399999999965</v>
          </cell>
          <cell r="AM48">
            <v>17324.596800000039</v>
          </cell>
          <cell r="AN48">
            <v>-50234.343374651013</v>
          </cell>
        </row>
        <row r="49">
          <cell r="B49" t="str">
            <v>Даниловская14а</v>
          </cell>
          <cell r="C49" t="str">
            <v>Даниловская</v>
          </cell>
          <cell r="D49">
            <v>14</v>
          </cell>
          <cell r="E49" t="str">
            <v>а</v>
          </cell>
          <cell r="F49">
            <v>10</v>
          </cell>
          <cell r="G49">
            <v>2</v>
          </cell>
          <cell r="H49">
            <v>386.7</v>
          </cell>
          <cell r="I49">
            <v>0</v>
          </cell>
          <cell r="J49">
            <v>19.78</v>
          </cell>
          <cell r="K49">
            <v>7648.9260000000004</v>
          </cell>
          <cell r="L49">
            <v>0</v>
          </cell>
          <cell r="M49" t="str">
            <v>ЖЭУ-4</v>
          </cell>
          <cell r="N49">
            <v>2.66</v>
          </cell>
          <cell r="O49">
            <v>1.56</v>
          </cell>
          <cell r="P49">
            <v>1.4</v>
          </cell>
          <cell r="Q49">
            <v>2.6</v>
          </cell>
          <cell r="R49">
            <v>0.19</v>
          </cell>
          <cell r="S49">
            <v>2.63</v>
          </cell>
          <cell r="T49">
            <v>4.5</v>
          </cell>
          <cell r="U49">
            <v>0</v>
          </cell>
          <cell r="V49">
            <v>0</v>
          </cell>
          <cell r="W49">
            <v>0.04</v>
          </cell>
          <cell r="X49">
            <v>0.39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0.37</v>
          </cell>
          <cell r="AD49">
            <v>0.37</v>
          </cell>
          <cell r="AE49">
            <v>1.29</v>
          </cell>
          <cell r="AF49">
            <v>1.7800000000000011</v>
          </cell>
          <cell r="AG49">
            <v>8259.9120000000039</v>
          </cell>
          <cell r="AH49">
            <v>0</v>
          </cell>
          <cell r="AI49">
            <v>8259.9120000000039</v>
          </cell>
          <cell r="AJ49">
            <v>-72396.110000000015</v>
          </cell>
          <cell r="AK49">
            <v>-12890.967654153617</v>
          </cell>
          <cell r="AL49">
            <v>-7292.7399999999907</v>
          </cell>
          <cell r="AM49">
            <v>8259.9120000000039</v>
          </cell>
          <cell r="AN49">
            <v>-84319.905654153612</v>
          </cell>
        </row>
        <row r="50">
          <cell r="B50" t="str">
            <v>Даниловская16</v>
          </cell>
          <cell r="C50" t="str">
            <v>Даниловская</v>
          </cell>
          <cell r="D50">
            <v>16</v>
          </cell>
          <cell r="F50">
            <v>20</v>
          </cell>
          <cell r="G50">
            <v>2</v>
          </cell>
          <cell r="H50">
            <v>722.44</v>
          </cell>
          <cell r="I50">
            <v>0</v>
          </cell>
          <cell r="J50">
            <v>19.78</v>
          </cell>
          <cell r="K50">
            <v>14289.863200000002</v>
          </cell>
          <cell r="L50">
            <v>0</v>
          </cell>
          <cell r="M50" t="str">
            <v>ЖЭУ-4</v>
          </cell>
          <cell r="N50">
            <v>2.66</v>
          </cell>
          <cell r="O50">
            <v>1.56</v>
          </cell>
          <cell r="P50">
            <v>1.4</v>
          </cell>
          <cell r="Q50">
            <v>2.6</v>
          </cell>
          <cell r="R50">
            <v>0.19</v>
          </cell>
          <cell r="S50">
            <v>2.65</v>
          </cell>
          <cell r="T50">
            <v>4.5</v>
          </cell>
          <cell r="U50">
            <v>0.8</v>
          </cell>
          <cell r="V50">
            <v>0</v>
          </cell>
          <cell r="W50">
            <v>0.04</v>
          </cell>
          <cell r="X50">
            <v>0.39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0.2</v>
          </cell>
          <cell r="AD50">
            <v>0.2</v>
          </cell>
          <cell r="AE50">
            <v>0.69</v>
          </cell>
          <cell r="AF50">
            <v>1.9000000000000021</v>
          </cell>
          <cell r="AG50">
            <v>16471.63200000002</v>
          </cell>
          <cell r="AH50">
            <v>0</v>
          </cell>
          <cell r="AI50">
            <v>16471.63200000002</v>
          </cell>
          <cell r="AJ50">
            <v>-79360.210000000006</v>
          </cell>
          <cell r="AK50">
            <v>-29554.71589624614</v>
          </cell>
          <cell r="AL50">
            <v>-28803.839999999997</v>
          </cell>
          <cell r="AM50">
            <v>16471.63200000002</v>
          </cell>
          <cell r="AN50">
            <v>-121247.13389624612</v>
          </cell>
        </row>
        <row r="51">
          <cell r="B51" t="str">
            <v>Даниловская18</v>
          </cell>
          <cell r="C51" t="str">
            <v>Даниловская</v>
          </cell>
          <cell r="D51">
            <v>18</v>
          </cell>
          <cell r="F51">
            <v>24</v>
          </cell>
          <cell r="G51">
            <v>2</v>
          </cell>
          <cell r="H51">
            <v>761.52</v>
          </cell>
          <cell r="I51">
            <v>0</v>
          </cell>
          <cell r="J51">
            <v>19.78</v>
          </cell>
          <cell r="K51">
            <v>15062.865600000001</v>
          </cell>
          <cell r="L51">
            <v>0</v>
          </cell>
          <cell r="M51" t="str">
            <v>ЖЭУ-4</v>
          </cell>
          <cell r="N51">
            <v>2.66</v>
          </cell>
          <cell r="O51">
            <v>1.56</v>
          </cell>
          <cell r="P51">
            <v>1.4</v>
          </cell>
          <cell r="Q51">
            <v>2.6</v>
          </cell>
          <cell r="R51">
            <v>0.19</v>
          </cell>
          <cell r="S51">
            <v>2.5300000000000002</v>
          </cell>
          <cell r="T51">
            <v>4.5</v>
          </cell>
          <cell r="U51">
            <v>0.8</v>
          </cell>
          <cell r="V51">
            <v>0</v>
          </cell>
          <cell r="W51">
            <v>0.04</v>
          </cell>
          <cell r="X51">
            <v>0.39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0.19</v>
          </cell>
          <cell r="AD51">
            <v>0.19</v>
          </cell>
          <cell r="AE51">
            <v>0.66</v>
          </cell>
          <cell r="AF51">
            <v>2.0699999999999967</v>
          </cell>
          <cell r="AG51">
            <v>18916.156799999968</v>
          </cell>
          <cell r="AH51">
            <v>0</v>
          </cell>
          <cell r="AI51">
            <v>18916.156799999968</v>
          </cell>
          <cell r="AJ51">
            <v>-2119.7100000000064</v>
          </cell>
          <cell r="AK51">
            <v>-32740.011424067081</v>
          </cell>
          <cell r="AL51">
            <v>-83526.150000000023</v>
          </cell>
          <cell r="AM51">
            <v>18916.156799999968</v>
          </cell>
          <cell r="AN51">
            <v>-99469.714624067143</v>
          </cell>
        </row>
        <row r="52">
          <cell r="B52" t="str">
            <v>Даниловская18а</v>
          </cell>
          <cell r="C52" t="str">
            <v>Даниловская</v>
          </cell>
          <cell r="D52">
            <v>18</v>
          </cell>
          <cell r="E52" t="str">
            <v>а</v>
          </cell>
          <cell r="F52">
            <v>13</v>
          </cell>
          <cell r="G52">
            <v>2</v>
          </cell>
          <cell r="H52">
            <v>386.46</v>
          </cell>
          <cell r="I52">
            <v>0</v>
          </cell>
          <cell r="J52">
            <v>19.78</v>
          </cell>
          <cell r="K52">
            <v>7644.1787999999997</v>
          </cell>
          <cell r="L52">
            <v>0</v>
          </cell>
          <cell r="M52" t="str">
            <v>ЖЭУ-4</v>
          </cell>
          <cell r="N52">
            <v>2.66</v>
          </cell>
          <cell r="O52">
            <v>1.56</v>
          </cell>
          <cell r="P52">
            <v>1.4</v>
          </cell>
          <cell r="Q52">
            <v>2.6</v>
          </cell>
          <cell r="R52">
            <v>0.19</v>
          </cell>
          <cell r="S52">
            <v>2.8600000000000003</v>
          </cell>
          <cell r="T52">
            <v>4.5</v>
          </cell>
          <cell r="U52">
            <v>0</v>
          </cell>
          <cell r="V52">
            <v>0</v>
          </cell>
          <cell r="W52">
            <v>0.04</v>
          </cell>
          <cell r="X52">
            <v>0.39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0.38</v>
          </cell>
          <cell r="AD52">
            <v>0.38</v>
          </cell>
          <cell r="AE52">
            <v>1.29</v>
          </cell>
          <cell r="AF52">
            <v>1.5300000000000047</v>
          </cell>
          <cell r="AG52">
            <v>7095.405600000021</v>
          </cell>
          <cell r="AH52">
            <v>0</v>
          </cell>
          <cell r="AI52">
            <v>7095.405600000021</v>
          </cell>
          <cell r="AJ52">
            <v>-48435.939999999995</v>
          </cell>
          <cell r="AK52">
            <v>-35048.458500539164</v>
          </cell>
          <cell r="AL52">
            <v>-7896.9600000000064</v>
          </cell>
          <cell r="AM52">
            <v>7095.405600000021</v>
          </cell>
          <cell r="AN52">
            <v>-84285.952900539138</v>
          </cell>
        </row>
        <row r="53">
          <cell r="B53" t="str">
            <v>Даниловская277</v>
          </cell>
          <cell r="C53" t="str">
            <v>Даниловская</v>
          </cell>
          <cell r="D53">
            <v>2</v>
          </cell>
          <cell r="E53">
            <v>77</v>
          </cell>
          <cell r="F53">
            <v>14</v>
          </cell>
          <cell r="G53">
            <v>2</v>
          </cell>
          <cell r="H53">
            <v>535</v>
          </cell>
          <cell r="I53">
            <v>0</v>
          </cell>
          <cell r="J53">
            <v>19.78</v>
          </cell>
          <cell r="K53">
            <v>10582.300000000001</v>
          </cell>
          <cell r="L53">
            <v>0</v>
          </cell>
          <cell r="M53" t="str">
            <v>ЖЭУ-4</v>
          </cell>
          <cell r="N53">
            <v>2.66</v>
          </cell>
          <cell r="O53">
            <v>1.56</v>
          </cell>
          <cell r="P53">
            <v>1.4</v>
          </cell>
          <cell r="Q53">
            <v>2.6</v>
          </cell>
          <cell r="R53">
            <v>0.19</v>
          </cell>
          <cell r="S53">
            <v>2.31</v>
          </cell>
          <cell r="T53">
            <v>4.5</v>
          </cell>
          <cell r="U53">
            <v>0.8</v>
          </cell>
          <cell r="V53">
            <v>0</v>
          </cell>
          <cell r="W53">
            <v>0.04</v>
          </cell>
          <cell r="X53">
            <v>0.39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0.27</v>
          </cell>
          <cell r="AD53">
            <v>0.27</v>
          </cell>
          <cell r="AE53">
            <v>0</v>
          </cell>
          <cell r="AF53">
            <v>2.7900000000000027</v>
          </cell>
          <cell r="AG53">
            <v>17911.800000000017</v>
          </cell>
          <cell r="AH53">
            <v>0</v>
          </cell>
          <cell r="AI53">
            <v>17911.800000000017</v>
          </cell>
          <cell r="AJ53">
            <v>4443.3699999999953</v>
          </cell>
          <cell r="AK53">
            <v>-5906.9287396659493</v>
          </cell>
          <cell r="AL53">
            <v>-24025.089999999982</v>
          </cell>
          <cell r="AM53">
            <v>17911.800000000017</v>
          </cell>
          <cell r="AN53">
            <v>-7576.8487396659184</v>
          </cell>
        </row>
        <row r="54">
          <cell r="B54" t="str">
            <v>Даниловская2а</v>
          </cell>
          <cell r="C54" t="str">
            <v>Даниловская</v>
          </cell>
          <cell r="D54">
            <v>2</v>
          </cell>
          <cell r="E54" t="str">
            <v>а</v>
          </cell>
          <cell r="F54">
            <v>36</v>
          </cell>
          <cell r="G54">
            <v>2</v>
          </cell>
          <cell r="H54">
            <v>873.84</v>
          </cell>
          <cell r="I54">
            <v>0</v>
          </cell>
          <cell r="J54">
            <v>19.309999999999999</v>
          </cell>
          <cell r="K54">
            <v>16873.850399999999</v>
          </cell>
          <cell r="L54">
            <v>0</v>
          </cell>
          <cell r="M54" t="str">
            <v>ЖЭУ-4</v>
          </cell>
          <cell r="N54">
            <v>2.66</v>
          </cell>
          <cell r="O54">
            <v>1.56</v>
          </cell>
          <cell r="P54">
            <v>1.4</v>
          </cell>
          <cell r="Q54">
            <v>2.6</v>
          </cell>
          <cell r="R54">
            <v>0.19</v>
          </cell>
          <cell r="S54">
            <v>3.2</v>
          </cell>
          <cell r="T54">
            <v>4.5</v>
          </cell>
          <cell r="U54">
            <v>0</v>
          </cell>
          <cell r="V54">
            <v>0</v>
          </cell>
          <cell r="W54">
            <v>0.04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0.17</v>
          </cell>
          <cell r="AD54">
            <v>0.17</v>
          </cell>
          <cell r="AE54">
            <v>0</v>
          </cell>
          <cell r="AF54">
            <v>2.8199999999999967</v>
          </cell>
          <cell r="AG54">
            <v>29570.745599999966</v>
          </cell>
          <cell r="AH54">
            <v>0</v>
          </cell>
          <cell r="AI54">
            <v>29570.745599999966</v>
          </cell>
          <cell r="AJ54">
            <v>41970.7</v>
          </cell>
          <cell r="AK54">
            <v>-7840.0792015717307</v>
          </cell>
          <cell r="AL54">
            <v>-74858.859999999986</v>
          </cell>
          <cell r="AM54">
            <v>29570.745599999966</v>
          </cell>
          <cell r="AN54">
            <v>-11157.493601571754</v>
          </cell>
        </row>
        <row r="55">
          <cell r="B55" t="str">
            <v>Даниловская2б</v>
          </cell>
          <cell r="C55" t="str">
            <v>Даниловская</v>
          </cell>
          <cell r="D55">
            <v>2</v>
          </cell>
          <cell r="E55" t="str">
            <v>б</v>
          </cell>
          <cell r="F55">
            <v>34</v>
          </cell>
          <cell r="G55">
            <v>2</v>
          </cell>
          <cell r="H55">
            <v>918.72</v>
          </cell>
          <cell r="I55">
            <v>0</v>
          </cell>
          <cell r="J55">
            <v>19.309999999999999</v>
          </cell>
          <cell r="K55">
            <v>17740.483199999999</v>
          </cell>
          <cell r="L55">
            <v>0</v>
          </cell>
          <cell r="M55" t="str">
            <v>ЖЭУ-4</v>
          </cell>
          <cell r="N55">
            <v>2.66</v>
          </cell>
          <cell r="O55">
            <v>1.56</v>
          </cell>
          <cell r="P55">
            <v>1.4</v>
          </cell>
          <cell r="Q55">
            <v>2.6</v>
          </cell>
          <cell r="R55">
            <v>0.19</v>
          </cell>
          <cell r="S55">
            <v>2.86</v>
          </cell>
          <cell r="T55">
            <v>4.5</v>
          </cell>
          <cell r="U55">
            <v>0.8</v>
          </cell>
          <cell r="V55">
            <v>0</v>
          </cell>
          <cell r="W55">
            <v>0.04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0.16</v>
          </cell>
          <cell r="AD55">
            <v>0.16</v>
          </cell>
          <cell r="AE55">
            <v>0</v>
          </cell>
          <cell r="AF55">
            <v>2.379999999999999</v>
          </cell>
          <cell r="AG55">
            <v>26238.643199999991</v>
          </cell>
          <cell r="AH55">
            <v>0</v>
          </cell>
          <cell r="AI55">
            <v>26238.643199999991</v>
          </cell>
          <cell r="AJ55">
            <v>48427.699999999983</v>
          </cell>
          <cell r="AK55">
            <v>-75193.871402772347</v>
          </cell>
          <cell r="AL55">
            <v>-36131.600000000006</v>
          </cell>
          <cell r="AM55">
            <v>26238.643199999991</v>
          </cell>
          <cell r="AN55">
            <v>-36659.128202772379</v>
          </cell>
        </row>
        <row r="56">
          <cell r="B56" t="str">
            <v>Даниловская2в</v>
          </cell>
          <cell r="C56" t="str">
            <v>Даниловская</v>
          </cell>
          <cell r="D56">
            <v>2</v>
          </cell>
          <cell r="E56" t="str">
            <v>в</v>
          </cell>
          <cell r="F56">
            <v>22</v>
          </cell>
          <cell r="G56">
            <v>2</v>
          </cell>
          <cell r="H56">
            <v>754.39</v>
          </cell>
          <cell r="I56">
            <v>0</v>
          </cell>
          <cell r="J56">
            <v>19.78</v>
          </cell>
          <cell r="K56">
            <v>14921.834200000001</v>
          </cell>
          <cell r="L56">
            <v>0</v>
          </cell>
          <cell r="M56" t="str">
            <v>ЖЭУ-4</v>
          </cell>
          <cell r="N56">
            <v>2.66</v>
          </cell>
          <cell r="O56">
            <v>1.56</v>
          </cell>
          <cell r="P56">
            <v>1.4</v>
          </cell>
          <cell r="Q56">
            <v>2.6</v>
          </cell>
          <cell r="R56">
            <v>0.19</v>
          </cell>
          <cell r="S56">
            <v>2.76</v>
          </cell>
          <cell r="T56">
            <v>4.5</v>
          </cell>
          <cell r="U56">
            <v>0</v>
          </cell>
          <cell r="V56">
            <v>0.04</v>
          </cell>
          <cell r="W56">
            <v>0.04</v>
          </cell>
          <cell r="X56">
            <v>0.39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0.19</v>
          </cell>
          <cell r="AD56">
            <v>0.19</v>
          </cell>
          <cell r="AE56">
            <v>0</v>
          </cell>
          <cell r="AF56">
            <v>3.2600000000000016</v>
          </cell>
          <cell r="AG56">
            <v>29511.736800000013</v>
          </cell>
          <cell r="AH56">
            <v>0</v>
          </cell>
          <cell r="AI56">
            <v>29511.736800000013</v>
          </cell>
          <cell r="AJ56">
            <v>-12408.869999999995</v>
          </cell>
          <cell r="AK56">
            <v>-7360.6227531779732</v>
          </cell>
          <cell r="AL56">
            <v>-18410.849999999977</v>
          </cell>
          <cell r="AM56">
            <v>29511.736800000013</v>
          </cell>
          <cell r="AN56">
            <v>-8668.605953177932</v>
          </cell>
        </row>
        <row r="57">
          <cell r="B57" t="str">
            <v>Даниловская2г</v>
          </cell>
          <cell r="C57" t="str">
            <v>Даниловская</v>
          </cell>
          <cell r="D57">
            <v>2</v>
          </cell>
          <cell r="E57" t="str">
            <v>г</v>
          </cell>
          <cell r="F57">
            <v>18</v>
          </cell>
          <cell r="G57">
            <v>2</v>
          </cell>
          <cell r="H57">
            <v>711.62</v>
          </cell>
          <cell r="I57">
            <v>0</v>
          </cell>
          <cell r="J57">
            <v>19.78</v>
          </cell>
          <cell r="K57">
            <v>14075.8436</v>
          </cell>
          <cell r="L57">
            <v>0</v>
          </cell>
          <cell r="M57" t="str">
            <v>ЖЭУ-4</v>
          </cell>
          <cell r="N57">
            <v>2.66</v>
          </cell>
          <cell r="O57">
            <v>1.56</v>
          </cell>
          <cell r="P57">
            <v>1.4</v>
          </cell>
          <cell r="Q57">
            <v>2.6</v>
          </cell>
          <cell r="R57">
            <v>0.19</v>
          </cell>
          <cell r="S57">
            <v>2.2199999999999998</v>
          </cell>
          <cell r="T57">
            <v>4.5</v>
          </cell>
          <cell r="U57">
            <v>0.8</v>
          </cell>
          <cell r="V57">
            <v>0.04</v>
          </cell>
          <cell r="W57">
            <v>0.04</v>
          </cell>
          <cell r="X57">
            <v>0.39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0.2</v>
          </cell>
          <cell r="AD57">
            <v>0.2</v>
          </cell>
          <cell r="AE57">
            <v>0</v>
          </cell>
          <cell r="AF57">
            <v>2.980000000000004</v>
          </cell>
          <cell r="AG57">
            <v>25447.531200000034</v>
          </cell>
          <cell r="AH57">
            <v>0</v>
          </cell>
          <cell r="AI57">
            <v>25447.531200000034</v>
          </cell>
          <cell r="AJ57">
            <v>9493.5599999999977</v>
          </cell>
          <cell r="AK57">
            <v>330.86442331550643</v>
          </cell>
          <cell r="AL57">
            <v>-23777.989999999991</v>
          </cell>
          <cell r="AM57">
            <v>25447.531200000034</v>
          </cell>
          <cell r="AN57">
            <v>11493.965623315547</v>
          </cell>
        </row>
        <row r="58">
          <cell r="B58" t="str">
            <v>Даниловская20</v>
          </cell>
          <cell r="C58" t="str">
            <v>Даниловская</v>
          </cell>
          <cell r="D58">
            <v>20</v>
          </cell>
          <cell r="F58">
            <v>13</v>
          </cell>
          <cell r="G58">
            <v>2</v>
          </cell>
          <cell r="H58">
            <v>406.48</v>
          </cell>
          <cell r="I58">
            <v>0</v>
          </cell>
          <cell r="J58">
            <v>19.78</v>
          </cell>
          <cell r="K58">
            <v>8040.1744000000008</v>
          </cell>
          <cell r="L58">
            <v>0</v>
          </cell>
          <cell r="M58" t="str">
            <v>ЖЭУ-4</v>
          </cell>
          <cell r="N58">
            <v>2.66</v>
          </cell>
          <cell r="O58">
            <v>1.56</v>
          </cell>
          <cell r="P58">
            <v>1.4</v>
          </cell>
          <cell r="Q58">
            <v>2.6</v>
          </cell>
          <cell r="R58">
            <v>0.19</v>
          </cell>
          <cell r="S58">
            <v>2.96</v>
          </cell>
          <cell r="T58">
            <v>4.5</v>
          </cell>
          <cell r="U58">
            <v>0</v>
          </cell>
          <cell r="V58">
            <v>0</v>
          </cell>
          <cell r="W58">
            <v>0.04</v>
          </cell>
          <cell r="X58">
            <v>0.39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0.36</v>
          </cell>
          <cell r="AD58">
            <v>0.36</v>
          </cell>
          <cell r="AE58">
            <v>1.23</v>
          </cell>
          <cell r="AF58">
            <v>1.5300000000000011</v>
          </cell>
          <cell r="AG58">
            <v>7462.972800000005</v>
          </cell>
          <cell r="AH58">
            <v>0</v>
          </cell>
          <cell r="AI58">
            <v>7462.972800000005</v>
          </cell>
          <cell r="AJ58">
            <v>-27992.989999999991</v>
          </cell>
          <cell r="AK58">
            <v>-21370.373130824693</v>
          </cell>
          <cell r="AL58">
            <v>-34193.399999999994</v>
          </cell>
          <cell r="AM58">
            <v>7462.972800000005</v>
          </cell>
          <cell r="AN58">
            <v>-76093.790330824675</v>
          </cell>
        </row>
        <row r="59">
          <cell r="B59" t="str">
            <v>Даниловская22</v>
          </cell>
          <cell r="C59" t="str">
            <v>Даниловская</v>
          </cell>
          <cell r="D59">
            <v>22</v>
          </cell>
          <cell r="F59">
            <v>12</v>
          </cell>
          <cell r="G59">
            <v>2</v>
          </cell>
          <cell r="H59">
            <v>543.5</v>
          </cell>
          <cell r="I59">
            <v>0</v>
          </cell>
          <cell r="J59">
            <v>19.78</v>
          </cell>
          <cell r="K59">
            <v>10750.43</v>
          </cell>
          <cell r="L59">
            <v>0</v>
          </cell>
          <cell r="M59" t="str">
            <v>ЖЭУ-4</v>
          </cell>
          <cell r="N59">
            <v>2.66</v>
          </cell>
          <cell r="O59">
            <v>1.56</v>
          </cell>
          <cell r="P59">
            <v>1.4</v>
          </cell>
          <cell r="Q59">
            <v>2.6</v>
          </cell>
          <cell r="R59">
            <v>0.19</v>
          </cell>
          <cell r="S59">
            <v>2</v>
          </cell>
          <cell r="T59">
            <v>4.5</v>
          </cell>
          <cell r="U59">
            <v>0.8</v>
          </cell>
          <cell r="V59">
            <v>0</v>
          </cell>
          <cell r="W59">
            <v>0.04</v>
          </cell>
          <cell r="X59">
            <v>0.39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0.27</v>
          </cell>
          <cell r="AD59">
            <v>0.27</v>
          </cell>
          <cell r="AE59">
            <v>0.92</v>
          </cell>
          <cell r="AF59">
            <v>2.1799999999999997</v>
          </cell>
          <cell r="AG59">
            <v>14217.96</v>
          </cell>
          <cell r="AH59">
            <v>0</v>
          </cell>
          <cell r="AI59">
            <v>14217.96</v>
          </cell>
          <cell r="AJ59">
            <v>2605.3699999999953</v>
          </cell>
          <cell r="AK59">
            <v>-72928.241599259563</v>
          </cell>
          <cell r="AL59">
            <v>-64298.489999999962</v>
          </cell>
          <cell r="AM59">
            <v>14217.96</v>
          </cell>
          <cell r="AN59">
            <v>-120403.40159925955</v>
          </cell>
        </row>
        <row r="60">
          <cell r="B60" t="str">
            <v>Даниловская4</v>
          </cell>
          <cell r="C60" t="str">
            <v>Даниловская</v>
          </cell>
          <cell r="D60">
            <v>4</v>
          </cell>
          <cell r="F60">
            <v>17</v>
          </cell>
          <cell r="G60">
            <v>2</v>
          </cell>
          <cell r="H60">
            <v>464.27</v>
          </cell>
          <cell r="I60">
            <v>0</v>
          </cell>
          <cell r="J60">
            <v>19.309999999999999</v>
          </cell>
          <cell r="K60">
            <v>8965.0536999999986</v>
          </cell>
          <cell r="L60">
            <v>0</v>
          </cell>
          <cell r="M60" t="str">
            <v>ЖЭУ-4</v>
          </cell>
          <cell r="N60">
            <v>2.66</v>
          </cell>
          <cell r="O60">
            <v>1.56</v>
          </cell>
          <cell r="P60">
            <v>1.4</v>
          </cell>
          <cell r="Q60">
            <v>2.6</v>
          </cell>
          <cell r="R60">
            <v>0.19</v>
          </cell>
          <cell r="S60">
            <v>2.91</v>
          </cell>
          <cell r="T60">
            <v>4.5</v>
          </cell>
          <cell r="U60">
            <v>0</v>
          </cell>
          <cell r="V60">
            <v>0</v>
          </cell>
          <cell r="W60">
            <v>0.04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0.31</v>
          </cell>
          <cell r="AD60">
            <v>0.31</v>
          </cell>
          <cell r="AE60">
            <v>0</v>
          </cell>
          <cell r="AF60">
            <v>2.8300000000000018</v>
          </cell>
          <cell r="AG60">
            <v>15766.60920000001</v>
          </cell>
          <cell r="AH60">
            <v>0</v>
          </cell>
          <cell r="AI60">
            <v>15766.60920000001</v>
          </cell>
          <cell r="AJ60">
            <v>-14391.61</v>
          </cell>
          <cell r="AK60">
            <v>-3605.9453929065639</v>
          </cell>
          <cell r="AL60">
            <v>-85297.079999999973</v>
          </cell>
          <cell r="AM60">
            <v>15766.60920000001</v>
          </cell>
          <cell r="AN60">
            <v>-87528.026192906531</v>
          </cell>
        </row>
        <row r="61">
          <cell r="B61" t="str">
            <v>Даниловская46</v>
          </cell>
          <cell r="C61" t="str">
            <v>Даниловская</v>
          </cell>
          <cell r="D61">
            <v>46</v>
          </cell>
          <cell r="F61">
            <v>190</v>
          </cell>
          <cell r="G61">
            <v>9</v>
          </cell>
          <cell r="H61">
            <v>9988</v>
          </cell>
          <cell r="I61">
            <v>1024.0999999999999</v>
          </cell>
          <cell r="J61">
            <v>23.42</v>
          </cell>
          <cell r="K61">
            <v>233918.96000000002</v>
          </cell>
          <cell r="L61">
            <v>23984.421999999999</v>
          </cell>
          <cell r="M61" t="str">
            <v>ЖЭУ-4</v>
          </cell>
          <cell r="N61">
            <v>1.5649999999999999</v>
          </cell>
          <cell r="O61">
            <v>0.90029999999999999</v>
          </cell>
          <cell r="P61">
            <v>1.4</v>
          </cell>
          <cell r="Q61">
            <v>2.56</v>
          </cell>
          <cell r="R61">
            <v>0.19</v>
          </cell>
          <cell r="S61">
            <v>2.4</v>
          </cell>
          <cell r="T61">
            <v>4.0782000000000007</v>
          </cell>
          <cell r="U61">
            <v>0.63419999999999999</v>
          </cell>
          <cell r="V61">
            <v>0.02</v>
          </cell>
          <cell r="W61">
            <v>0.03</v>
          </cell>
          <cell r="X61">
            <v>0.39</v>
          </cell>
          <cell r="Y61">
            <v>2.73</v>
          </cell>
          <cell r="Z61">
            <v>0.74</v>
          </cell>
          <cell r="AC61">
            <v>0.02</v>
          </cell>
          <cell r="AD61">
            <v>0.02</v>
          </cell>
          <cell r="AE61">
            <v>0.23</v>
          </cell>
          <cell r="AF61">
            <v>5.5123000000000033</v>
          </cell>
          <cell r="AG61">
            <v>728423.98596000043</v>
          </cell>
          <cell r="AH61">
            <v>67741.757160000037</v>
          </cell>
          <cell r="AI61">
            <v>660682.22880000039</v>
          </cell>
          <cell r="AJ61">
            <v>167318.7799999998</v>
          </cell>
          <cell r="AK61">
            <v>0</v>
          </cell>
          <cell r="AL61">
            <v>340576.47200000053</v>
          </cell>
          <cell r="AM61">
            <v>0</v>
          </cell>
          <cell r="AN61">
            <v>507895.25200000033</v>
          </cell>
        </row>
        <row r="62">
          <cell r="B62" t="str">
            <v>Донская22</v>
          </cell>
          <cell r="C62" t="str">
            <v>Донская</v>
          </cell>
          <cell r="D62">
            <v>22</v>
          </cell>
          <cell r="F62">
            <v>61</v>
          </cell>
          <cell r="G62">
            <v>5</v>
          </cell>
          <cell r="H62">
            <v>2517.5</v>
          </cell>
          <cell r="I62">
            <v>0</v>
          </cell>
          <cell r="J62">
            <v>19.78</v>
          </cell>
          <cell r="K62">
            <v>49796.15</v>
          </cell>
          <cell r="L62">
            <v>0</v>
          </cell>
          <cell r="M62" t="str">
            <v>ЖЭУ-4</v>
          </cell>
          <cell r="N62">
            <v>3.17</v>
          </cell>
          <cell r="O62">
            <v>1.56</v>
          </cell>
          <cell r="P62">
            <v>1.4</v>
          </cell>
          <cell r="Q62">
            <v>2.6</v>
          </cell>
          <cell r="R62">
            <v>0.19</v>
          </cell>
          <cell r="S62">
            <v>2.2600000000000002</v>
          </cell>
          <cell r="T62">
            <v>4.5</v>
          </cell>
          <cell r="U62">
            <v>0.8</v>
          </cell>
          <cell r="V62">
            <v>0.01</v>
          </cell>
          <cell r="W62">
            <v>0.04</v>
          </cell>
          <cell r="X62">
            <v>0.39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0.06</v>
          </cell>
          <cell r="AD62">
            <v>0.06</v>
          </cell>
          <cell r="AE62">
            <v>0.2</v>
          </cell>
          <cell r="AF62">
            <v>2.5400000000000027</v>
          </cell>
          <cell r="AG62">
            <v>76733.400000000081</v>
          </cell>
          <cell r="AH62">
            <v>0</v>
          </cell>
          <cell r="AI62">
            <v>76733.400000000081</v>
          </cell>
          <cell r="AJ62">
            <v>-5020.1600000000326</v>
          </cell>
          <cell r="AK62">
            <v>-270958.03065808292</v>
          </cell>
          <cell r="AL62">
            <v>24643.379999999946</v>
          </cell>
          <cell r="AM62">
            <v>76733.400000000081</v>
          </cell>
          <cell r="AN62">
            <v>-174601.41065808292</v>
          </cell>
        </row>
        <row r="63">
          <cell r="B63" t="str">
            <v>Донская50</v>
          </cell>
          <cell r="C63" t="str">
            <v>Донская</v>
          </cell>
          <cell r="D63">
            <v>50</v>
          </cell>
          <cell r="F63">
            <v>21</v>
          </cell>
          <cell r="G63">
            <v>2</v>
          </cell>
          <cell r="H63">
            <v>1008.7</v>
          </cell>
          <cell r="I63">
            <v>0</v>
          </cell>
          <cell r="J63">
            <v>19.78</v>
          </cell>
          <cell r="K63">
            <v>19952.086000000003</v>
          </cell>
          <cell r="L63">
            <v>0</v>
          </cell>
          <cell r="M63" t="str">
            <v>ЖЭУ-4</v>
          </cell>
          <cell r="N63">
            <v>2.66</v>
          </cell>
          <cell r="O63">
            <v>1.56</v>
          </cell>
          <cell r="P63">
            <v>1.4</v>
          </cell>
          <cell r="Q63">
            <v>2.6</v>
          </cell>
          <cell r="R63">
            <v>0.19</v>
          </cell>
          <cell r="S63">
            <v>2.16</v>
          </cell>
          <cell r="T63">
            <v>4.5</v>
          </cell>
          <cell r="U63">
            <v>0.8</v>
          </cell>
          <cell r="V63">
            <v>0.04</v>
          </cell>
          <cell r="W63">
            <v>0.04</v>
          </cell>
          <cell r="X63">
            <v>0.39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0.14000000000000001</v>
          </cell>
          <cell r="AD63">
            <v>0.14000000000000001</v>
          </cell>
          <cell r="AE63">
            <v>0.5</v>
          </cell>
          <cell r="AF63">
            <v>2.66</v>
          </cell>
          <cell r="AG63">
            <v>32197.704000000005</v>
          </cell>
          <cell r="AH63">
            <v>0</v>
          </cell>
          <cell r="AI63">
            <v>32197.704000000005</v>
          </cell>
          <cell r="AJ63">
            <v>-24358.22</v>
          </cell>
          <cell r="AK63">
            <v>-30055.198004026577</v>
          </cell>
          <cell r="AL63">
            <v>-35663.540000000008</v>
          </cell>
          <cell r="AM63">
            <v>32197.704000000005</v>
          </cell>
          <cell r="AN63">
            <v>-57879.254004026581</v>
          </cell>
        </row>
        <row r="64">
          <cell r="B64" t="str">
            <v>Донская59</v>
          </cell>
          <cell r="C64" t="str">
            <v>Донская</v>
          </cell>
          <cell r="D64">
            <v>59</v>
          </cell>
          <cell r="F64">
            <v>19</v>
          </cell>
          <cell r="G64">
            <v>2</v>
          </cell>
          <cell r="H64">
            <v>645.20000000000005</v>
          </cell>
          <cell r="I64">
            <v>0</v>
          </cell>
          <cell r="J64">
            <v>19.78</v>
          </cell>
          <cell r="K64">
            <v>12762.056000000002</v>
          </cell>
          <cell r="L64">
            <v>0</v>
          </cell>
          <cell r="M64" t="str">
            <v>КОМУС</v>
          </cell>
          <cell r="N64">
            <v>3.9</v>
          </cell>
          <cell r="O64">
            <v>1.56</v>
          </cell>
          <cell r="P64">
            <v>1.4</v>
          </cell>
          <cell r="Q64">
            <v>2.6</v>
          </cell>
          <cell r="R64">
            <v>0.19</v>
          </cell>
          <cell r="S64">
            <v>2.5100000000000002</v>
          </cell>
          <cell r="T64">
            <v>4.5</v>
          </cell>
          <cell r="U64">
            <v>0.8</v>
          </cell>
          <cell r="V64">
            <v>0.15000000000000002</v>
          </cell>
          <cell r="W64">
            <v>0.04</v>
          </cell>
          <cell r="X64">
            <v>0.39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0.22</v>
          </cell>
          <cell r="AD64">
            <v>0.22</v>
          </cell>
          <cell r="AE64">
            <v>0</v>
          </cell>
          <cell r="AF64">
            <v>1.3000000000000078</v>
          </cell>
          <cell r="AG64">
            <v>10065.120000000061</v>
          </cell>
          <cell r="AH64">
            <v>0</v>
          </cell>
          <cell r="AI64">
            <v>10065.120000000061</v>
          </cell>
          <cell r="AJ64">
            <v>10137.030000000013</v>
          </cell>
          <cell r="AK64">
            <v>-35615.381182303565</v>
          </cell>
          <cell r="AL64">
            <v>-36646.130000000005</v>
          </cell>
          <cell r="AM64">
            <v>10065.120000000061</v>
          </cell>
          <cell r="AN64">
            <v>-52059.361182303495</v>
          </cell>
        </row>
        <row r="65">
          <cell r="B65" t="str">
            <v>Донская32</v>
          </cell>
          <cell r="C65" t="str">
            <v>Донская</v>
          </cell>
          <cell r="D65">
            <v>32</v>
          </cell>
          <cell r="F65">
            <v>13</v>
          </cell>
          <cell r="G65">
            <v>2</v>
          </cell>
          <cell r="H65">
            <v>505.6</v>
          </cell>
          <cell r="I65">
            <v>0</v>
          </cell>
          <cell r="J65">
            <v>19.309999999999999</v>
          </cell>
          <cell r="K65">
            <v>9763.1360000000004</v>
          </cell>
          <cell r="L65">
            <v>0</v>
          </cell>
          <cell r="M65" t="str">
            <v>ЖЭУ-4</v>
          </cell>
          <cell r="N65">
            <v>2.66</v>
          </cell>
          <cell r="O65">
            <v>1.56</v>
          </cell>
          <cell r="P65">
            <v>1.4</v>
          </cell>
          <cell r="Q65">
            <v>2.6</v>
          </cell>
          <cell r="R65">
            <v>0.19</v>
          </cell>
          <cell r="S65">
            <v>2.42</v>
          </cell>
          <cell r="T65">
            <v>4.5</v>
          </cell>
          <cell r="U65">
            <v>0.8</v>
          </cell>
          <cell r="V65">
            <v>0</v>
          </cell>
          <cell r="W65">
            <v>0.04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0.28999999999999998</v>
          </cell>
          <cell r="AD65">
            <v>0.28999999999999998</v>
          </cell>
          <cell r="AE65">
            <v>0</v>
          </cell>
          <cell r="AF65">
            <v>2.5600000000000023</v>
          </cell>
          <cell r="AG65">
            <v>15532.032000000014</v>
          </cell>
          <cell r="AH65">
            <v>0</v>
          </cell>
          <cell r="AI65">
            <v>15532.032000000014</v>
          </cell>
          <cell r="AJ65">
            <v>-7624.6100000000006</v>
          </cell>
          <cell r="AK65">
            <v>-6965.8219453740603</v>
          </cell>
          <cell r="AL65">
            <v>570.02999999998428</v>
          </cell>
          <cell r="AM65">
            <v>15532.032000000014</v>
          </cell>
          <cell r="AN65">
            <v>1511.6300546259372</v>
          </cell>
        </row>
        <row r="66">
          <cell r="B66" t="str">
            <v>Донская41</v>
          </cell>
          <cell r="C66" t="str">
            <v>Донская</v>
          </cell>
          <cell r="D66">
            <v>41</v>
          </cell>
          <cell r="F66">
            <v>10</v>
          </cell>
          <cell r="G66">
            <v>2</v>
          </cell>
          <cell r="H66">
            <v>368.5</v>
          </cell>
          <cell r="I66">
            <v>0</v>
          </cell>
          <cell r="J66">
            <v>19.309999999999999</v>
          </cell>
          <cell r="K66">
            <v>7115.7349999999997</v>
          </cell>
          <cell r="L66">
            <v>0</v>
          </cell>
          <cell r="M66" t="str">
            <v>КОМУС</v>
          </cell>
          <cell r="N66">
            <v>2.61</v>
          </cell>
          <cell r="O66">
            <v>1.56</v>
          </cell>
          <cell r="P66">
            <v>1.4</v>
          </cell>
          <cell r="Q66">
            <v>2.6</v>
          </cell>
          <cell r="R66">
            <v>0.19</v>
          </cell>
          <cell r="S66">
            <v>2.77</v>
          </cell>
          <cell r="T66">
            <v>4.5</v>
          </cell>
          <cell r="U66">
            <v>0</v>
          </cell>
          <cell r="V66">
            <v>0</v>
          </cell>
          <cell r="W66">
            <v>0.04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0.39</v>
          </cell>
          <cell r="AD66">
            <v>0</v>
          </cell>
          <cell r="AE66">
            <v>0</v>
          </cell>
          <cell r="AF66">
            <v>3.25</v>
          </cell>
          <cell r="AG66">
            <v>14371.5</v>
          </cell>
          <cell r="AH66">
            <v>0</v>
          </cell>
          <cell r="AI66">
            <v>14371.5</v>
          </cell>
          <cell r="AJ66">
            <v>7879.8600000000006</v>
          </cell>
          <cell r="AK66">
            <v>-53267.881384237218</v>
          </cell>
          <cell r="AL66">
            <v>-46196.790000000008</v>
          </cell>
          <cell r="AM66">
            <v>14371.5</v>
          </cell>
          <cell r="AN66">
            <v>-77213.311384237226</v>
          </cell>
        </row>
        <row r="67">
          <cell r="B67" t="str">
            <v>Донская27</v>
          </cell>
          <cell r="C67" t="str">
            <v>Донская</v>
          </cell>
          <cell r="D67">
            <v>27</v>
          </cell>
          <cell r="F67">
            <v>37</v>
          </cell>
          <cell r="G67">
            <v>3</v>
          </cell>
          <cell r="H67">
            <v>1035.9000000000001</v>
          </cell>
          <cell r="I67">
            <v>0</v>
          </cell>
          <cell r="J67">
            <v>19.78</v>
          </cell>
          <cell r="K67">
            <v>20490.102000000003</v>
          </cell>
          <cell r="L67">
            <v>0</v>
          </cell>
          <cell r="M67" t="str">
            <v>КОМУС</v>
          </cell>
          <cell r="N67">
            <v>3.6</v>
          </cell>
          <cell r="O67">
            <v>1.56</v>
          </cell>
          <cell r="P67">
            <v>1.4</v>
          </cell>
          <cell r="Q67">
            <v>2.6</v>
          </cell>
          <cell r="R67">
            <v>0.19</v>
          </cell>
          <cell r="S67">
            <v>3.08</v>
          </cell>
          <cell r="T67">
            <v>4.5</v>
          </cell>
          <cell r="U67">
            <v>0.8</v>
          </cell>
          <cell r="V67">
            <v>0.01</v>
          </cell>
          <cell r="W67">
            <v>0.04</v>
          </cell>
          <cell r="X67">
            <v>0.39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0.14000000000000001</v>
          </cell>
          <cell r="AD67">
            <v>7.0000000000000007E-2</v>
          </cell>
          <cell r="AE67">
            <v>0.48</v>
          </cell>
          <cell r="AF67">
            <v>0.91999999999999815</v>
          </cell>
          <cell r="AG67">
            <v>11436.335999999978</v>
          </cell>
          <cell r="AH67">
            <v>0</v>
          </cell>
          <cell r="AI67">
            <v>11436.335999999978</v>
          </cell>
          <cell r="AJ67">
            <v>-19678.910000000003</v>
          </cell>
          <cell r="AK67">
            <v>-19403.629687871609</v>
          </cell>
          <cell r="AL67">
            <v>5998.9079999999667</v>
          </cell>
          <cell r="AM67">
            <v>11436.335999999978</v>
          </cell>
          <cell r="AN67">
            <v>-21647.295687871669</v>
          </cell>
        </row>
        <row r="68">
          <cell r="B68" t="str">
            <v>Донская31</v>
          </cell>
          <cell r="C68" t="str">
            <v>Донская</v>
          </cell>
          <cell r="D68">
            <v>31</v>
          </cell>
          <cell r="F68">
            <v>141</v>
          </cell>
          <cell r="G68">
            <v>5</v>
          </cell>
          <cell r="H68">
            <v>6295.15</v>
          </cell>
          <cell r="I68">
            <v>636.6</v>
          </cell>
          <cell r="J68">
            <v>19.78</v>
          </cell>
          <cell r="K68">
            <v>124518.067</v>
          </cell>
          <cell r="L68">
            <v>12591.948</v>
          </cell>
          <cell r="M68" t="str">
            <v>КОМУС</v>
          </cell>
          <cell r="N68">
            <v>3.6</v>
          </cell>
          <cell r="O68">
            <v>1.56</v>
          </cell>
          <cell r="P68">
            <v>1.4</v>
          </cell>
          <cell r="Q68">
            <v>2.6</v>
          </cell>
          <cell r="R68">
            <v>0.19</v>
          </cell>
          <cell r="S68">
            <v>2.11</v>
          </cell>
          <cell r="T68">
            <v>4.5</v>
          </cell>
          <cell r="U68">
            <v>0.8</v>
          </cell>
          <cell r="V68">
            <v>0.03</v>
          </cell>
          <cell r="W68">
            <v>0.04</v>
          </cell>
          <cell r="X68">
            <v>0.39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0.04</v>
          </cell>
          <cell r="AD68">
            <v>0.04</v>
          </cell>
          <cell r="AE68">
            <v>0.14000000000000001</v>
          </cell>
          <cell r="AF68">
            <v>2.3400000000000034</v>
          </cell>
          <cell r="AG68">
            <v>194643.54000000027</v>
          </cell>
          <cell r="AH68">
            <v>17875.728000000028</v>
          </cell>
          <cell r="AI68">
            <v>176767.81200000024</v>
          </cell>
          <cell r="AJ68">
            <v>-19394.649999999907</v>
          </cell>
          <cell r="AK68">
            <v>-242403.28350629192</v>
          </cell>
          <cell r="AL68">
            <v>105057.52199999988</v>
          </cell>
          <cell r="AM68">
            <v>194643.54000000027</v>
          </cell>
          <cell r="AN68">
            <v>37903.128493708326</v>
          </cell>
        </row>
        <row r="69">
          <cell r="B69" t="str">
            <v>Замятина пер.20</v>
          </cell>
          <cell r="C69" t="str">
            <v>Замятина пер.</v>
          </cell>
          <cell r="D69">
            <v>20</v>
          </cell>
          <cell r="F69">
            <v>71</v>
          </cell>
          <cell r="G69">
            <v>9</v>
          </cell>
          <cell r="H69">
            <v>3885.3</v>
          </cell>
          <cell r="I69">
            <v>345</v>
          </cell>
          <cell r="J69">
            <v>25.15</v>
          </cell>
          <cell r="K69">
            <v>97715.294999999998</v>
          </cell>
          <cell r="L69">
            <v>8676.75</v>
          </cell>
          <cell r="M69" t="str">
            <v>ЖЭУ-4</v>
          </cell>
          <cell r="N69">
            <v>3.45</v>
          </cell>
          <cell r="O69">
            <v>1.56</v>
          </cell>
          <cell r="P69">
            <v>1.4</v>
          </cell>
          <cell r="Q69">
            <v>2.6</v>
          </cell>
          <cell r="R69">
            <v>0.19</v>
          </cell>
          <cell r="S69">
            <v>2.04</v>
          </cell>
          <cell r="T69">
            <v>4.5</v>
          </cell>
          <cell r="U69">
            <v>0.8</v>
          </cell>
          <cell r="V69">
            <v>0.02</v>
          </cell>
          <cell r="W69">
            <v>0.04</v>
          </cell>
          <cell r="X69">
            <v>0.39</v>
          </cell>
          <cell r="Y69">
            <v>2.13</v>
          </cell>
          <cell r="Z69">
            <v>7.0000000000000007E-2</v>
          </cell>
          <cell r="AA69">
            <v>0</v>
          </cell>
          <cell r="AB69">
            <v>0</v>
          </cell>
          <cell r="AC69">
            <v>0.1</v>
          </cell>
          <cell r="AD69">
            <v>0.03</v>
          </cell>
          <cell r="AE69">
            <v>0.12</v>
          </cell>
          <cell r="AF69">
            <v>5.7099999999999973</v>
          </cell>
          <cell r="AG69">
            <v>289860.15599999984</v>
          </cell>
          <cell r="AH69">
            <v>23639.399999999991</v>
          </cell>
          <cell r="AI69">
            <v>266220.75599999988</v>
          </cell>
          <cell r="AJ69">
            <v>47928.339999999967</v>
          </cell>
          <cell r="AK69">
            <v>46007.320014541619</v>
          </cell>
          <cell r="AL69">
            <v>71951.959999999963</v>
          </cell>
          <cell r="AM69">
            <v>289860.15599999984</v>
          </cell>
          <cell r="AN69">
            <v>455747.77601454139</v>
          </cell>
        </row>
        <row r="70">
          <cell r="B70" t="str">
            <v>Замятина пер.25</v>
          </cell>
          <cell r="C70" t="str">
            <v>Замятина пер.</v>
          </cell>
          <cell r="D70">
            <v>25</v>
          </cell>
          <cell r="F70">
            <v>10</v>
          </cell>
          <cell r="G70">
            <v>2</v>
          </cell>
          <cell r="H70">
            <v>408.44</v>
          </cell>
          <cell r="I70">
            <v>0</v>
          </cell>
          <cell r="J70">
            <v>19.78</v>
          </cell>
          <cell r="K70">
            <v>8078.9432000000006</v>
          </cell>
          <cell r="L70">
            <v>0</v>
          </cell>
          <cell r="M70" t="str">
            <v>ЖЭУ-4</v>
          </cell>
          <cell r="N70">
            <v>2.66</v>
          </cell>
          <cell r="O70">
            <v>1.56</v>
          </cell>
          <cell r="P70">
            <v>1.4</v>
          </cell>
          <cell r="Q70">
            <v>2.6</v>
          </cell>
          <cell r="R70">
            <v>0.19</v>
          </cell>
          <cell r="S70">
            <v>2.16</v>
          </cell>
          <cell r="T70">
            <v>4.5</v>
          </cell>
          <cell r="U70">
            <v>0.8</v>
          </cell>
          <cell r="V70">
            <v>0</v>
          </cell>
          <cell r="W70">
            <v>0.04</v>
          </cell>
          <cell r="X70">
            <v>0.39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0.36</v>
          </cell>
          <cell r="AD70">
            <v>0.36</v>
          </cell>
          <cell r="AE70">
            <v>1.22</v>
          </cell>
          <cell r="AF70">
            <v>1.5400000000000027</v>
          </cell>
          <cell r="AG70">
            <v>7547.9712000000127</v>
          </cell>
          <cell r="AH70">
            <v>0</v>
          </cell>
          <cell r="AI70">
            <v>7547.9712000000127</v>
          </cell>
          <cell r="AJ70">
            <v>7168.9499999999971</v>
          </cell>
          <cell r="AK70">
            <v>-40640.956240416694</v>
          </cell>
          <cell r="AL70">
            <v>-28470.080000000002</v>
          </cell>
          <cell r="AM70">
            <v>7547.9712000000127</v>
          </cell>
          <cell r="AN70">
            <v>-54394.115040416684</v>
          </cell>
        </row>
        <row r="71">
          <cell r="B71" t="str">
            <v>Замятина пер.25а</v>
          </cell>
          <cell r="C71" t="str">
            <v>Замятина пер.</v>
          </cell>
          <cell r="D71">
            <v>25</v>
          </cell>
          <cell r="E71" t="str">
            <v>а</v>
          </cell>
          <cell r="F71">
            <v>10</v>
          </cell>
          <cell r="G71">
            <v>2</v>
          </cell>
          <cell r="H71">
            <v>398.82</v>
          </cell>
          <cell r="I71">
            <v>0</v>
          </cell>
          <cell r="J71">
            <v>19.78</v>
          </cell>
          <cell r="K71">
            <v>7888.6596</v>
          </cell>
          <cell r="L71">
            <v>0</v>
          </cell>
          <cell r="M71" t="str">
            <v>ЖЭУ-4</v>
          </cell>
          <cell r="N71">
            <v>2.66</v>
          </cell>
          <cell r="O71">
            <v>1.56</v>
          </cell>
          <cell r="P71">
            <v>1.4</v>
          </cell>
          <cell r="Q71">
            <v>2.6</v>
          </cell>
          <cell r="R71">
            <v>0.19</v>
          </cell>
          <cell r="S71">
            <v>2.54</v>
          </cell>
          <cell r="T71">
            <v>4.5</v>
          </cell>
          <cell r="U71">
            <v>0.8</v>
          </cell>
          <cell r="V71">
            <v>0.11</v>
          </cell>
          <cell r="W71">
            <v>0.04</v>
          </cell>
          <cell r="X71">
            <v>0.39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0.36</v>
          </cell>
          <cell r="AD71">
            <v>0.36</v>
          </cell>
          <cell r="AE71">
            <v>1.25</v>
          </cell>
          <cell r="AF71">
            <v>1.0200000000000031</v>
          </cell>
          <cell r="AG71">
            <v>4881.5568000000148</v>
          </cell>
          <cell r="AH71">
            <v>0</v>
          </cell>
          <cell r="AI71">
            <v>4881.5568000000148</v>
          </cell>
          <cell r="AJ71">
            <v>-12467.5</v>
          </cell>
          <cell r="AK71">
            <v>-16526.00281901483</v>
          </cell>
          <cell r="AL71">
            <v>-61667.47</v>
          </cell>
          <cell r="AM71">
            <v>4881.5568000000148</v>
          </cell>
          <cell r="AN71">
            <v>-85779.41601901481</v>
          </cell>
        </row>
        <row r="72">
          <cell r="B72" t="str">
            <v>Замятина пер.27</v>
          </cell>
          <cell r="C72" t="str">
            <v>Замятина пер.</v>
          </cell>
          <cell r="D72">
            <v>27</v>
          </cell>
          <cell r="F72">
            <v>21</v>
          </cell>
          <cell r="G72">
            <v>2</v>
          </cell>
          <cell r="H72">
            <v>731</v>
          </cell>
          <cell r="I72">
            <v>0</v>
          </cell>
          <cell r="J72">
            <v>19.78</v>
          </cell>
          <cell r="K72">
            <v>14459.18</v>
          </cell>
          <cell r="L72">
            <v>0</v>
          </cell>
          <cell r="M72" t="str">
            <v>ЖЭУ-4</v>
          </cell>
          <cell r="N72">
            <v>2.66</v>
          </cell>
          <cell r="O72">
            <v>1.56</v>
          </cell>
          <cell r="P72">
            <v>1.4</v>
          </cell>
          <cell r="Q72">
            <v>2.6</v>
          </cell>
          <cell r="R72">
            <v>0.19</v>
          </cell>
          <cell r="S72">
            <v>2.3600000000000003</v>
          </cell>
          <cell r="T72">
            <v>4.5</v>
          </cell>
          <cell r="U72">
            <v>0.8</v>
          </cell>
          <cell r="V72">
            <v>0.05</v>
          </cell>
          <cell r="W72">
            <v>0.04</v>
          </cell>
          <cell r="X72">
            <v>0.39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0.2</v>
          </cell>
          <cell r="AD72">
            <v>0.2</v>
          </cell>
          <cell r="AE72">
            <v>0.68</v>
          </cell>
          <cell r="AF72">
            <v>2.1500000000000021</v>
          </cell>
          <cell r="AG72">
            <v>18859.800000000017</v>
          </cell>
          <cell r="AH72">
            <v>0</v>
          </cell>
          <cell r="AI72">
            <v>18859.800000000017</v>
          </cell>
          <cell r="AJ72">
            <v>-17805.969999999987</v>
          </cell>
          <cell r="AK72">
            <v>-13197.836783948354</v>
          </cell>
          <cell r="AL72">
            <v>-97642.809999999969</v>
          </cell>
          <cell r="AM72">
            <v>18859.800000000017</v>
          </cell>
          <cell r="AN72">
            <v>-109786.81678394829</v>
          </cell>
        </row>
        <row r="73">
          <cell r="B73" t="str">
            <v>Замятина пер.27а</v>
          </cell>
          <cell r="C73" t="str">
            <v>Замятина пер.</v>
          </cell>
          <cell r="D73">
            <v>27</v>
          </cell>
          <cell r="E73" t="str">
            <v>а</v>
          </cell>
          <cell r="F73">
            <v>19</v>
          </cell>
          <cell r="G73">
            <v>2</v>
          </cell>
          <cell r="H73">
            <v>759.3</v>
          </cell>
          <cell r="I73">
            <v>0</v>
          </cell>
          <cell r="J73">
            <v>19.78</v>
          </cell>
          <cell r="K73">
            <v>15018.954</v>
          </cell>
          <cell r="L73">
            <v>0</v>
          </cell>
          <cell r="M73" t="str">
            <v>ЖЭУ-4</v>
          </cell>
          <cell r="N73">
            <v>2.66</v>
          </cell>
          <cell r="O73">
            <v>1.56</v>
          </cell>
          <cell r="P73">
            <v>1.4</v>
          </cell>
          <cell r="Q73">
            <v>2.6</v>
          </cell>
          <cell r="R73">
            <v>0.19</v>
          </cell>
          <cell r="S73">
            <v>2.29</v>
          </cell>
          <cell r="T73">
            <v>4.5</v>
          </cell>
          <cell r="U73">
            <v>0.8</v>
          </cell>
          <cell r="V73">
            <v>0</v>
          </cell>
          <cell r="W73">
            <v>0.04</v>
          </cell>
          <cell r="X73">
            <v>0.39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0.19</v>
          </cell>
          <cell r="AD73">
            <v>0.19</v>
          </cell>
          <cell r="AE73">
            <v>0</v>
          </cell>
          <cell r="AF73">
            <v>2.9699999999999989</v>
          </cell>
          <cell r="AG73">
            <v>27061.45199999999</v>
          </cell>
          <cell r="AH73">
            <v>0</v>
          </cell>
          <cell r="AI73">
            <v>27061.45199999999</v>
          </cell>
          <cell r="AJ73">
            <v>7079.0099999999948</v>
          </cell>
          <cell r="AK73">
            <v>-28921.834386826056</v>
          </cell>
          <cell r="AL73">
            <v>-70157.149999999965</v>
          </cell>
          <cell r="AM73">
            <v>27061.45199999999</v>
          </cell>
          <cell r="AN73">
            <v>-64938.522386826036</v>
          </cell>
        </row>
        <row r="74">
          <cell r="B74" t="str">
            <v>Замятина пер.28</v>
          </cell>
          <cell r="C74" t="str">
            <v>Замятина пер.</v>
          </cell>
          <cell r="D74">
            <v>28</v>
          </cell>
          <cell r="F74">
            <v>121</v>
          </cell>
          <cell r="G74">
            <v>9</v>
          </cell>
          <cell r="H74">
            <v>5532.82</v>
          </cell>
          <cell r="I74">
            <v>0</v>
          </cell>
          <cell r="J74">
            <v>25.15</v>
          </cell>
          <cell r="K74">
            <v>139150.42299999998</v>
          </cell>
          <cell r="L74">
            <v>0</v>
          </cell>
          <cell r="M74" t="str">
            <v>ЖЭУ-4</v>
          </cell>
          <cell r="N74">
            <v>3.45</v>
          </cell>
          <cell r="O74">
            <v>1.56</v>
          </cell>
          <cell r="P74">
            <v>1.4</v>
          </cell>
          <cell r="Q74">
            <v>2.6</v>
          </cell>
          <cell r="R74">
            <v>0.19</v>
          </cell>
          <cell r="S74">
            <v>2.3200000000000003</v>
          </cell>
          <cell r="T74">
            <v>4.5</v>
          </cell>
          <cell r="U74">
            <v>0.8</v>
          </cell>
          <cell r="V74">
            <v>0.04</v>
          </cell>
          <cell r="W74">
            <v>0.04</v>
          </cell>
          <cell r="X74">
            <v>0.39</v>
          </cell>
          <cell r="Y74">
            <v>2.44</v>
          </cell>
          <cell r="Z74">
            <v>0.08</v>
          </cell>
          <cell r="AA74">
            <v>0</v>
          </cell>
          <cell r="AB74">
            <v>0</v>
          </cell>
          <cell r="AC74">
            <v>0.05</v>
          </cell>
          <cell r="AD74">
            <v>0.03</v>
          </cell>
          <cell r="AE74">
            <v>0.27</v>
          </cell>
          <cell r="AF74">
            <v>4.9899999999999984</v>
          </cell>
          <cell r="AG74">
            <v>331305.26159999991</v>
          </cell>
          <cell r="AH74">
            <v>0</v>
          </cell>
          <cell r="AI74">
            <v>331305.26159999991</v>
          </cell>
          <cell r="AJ74">
            <v>112910.64000000013</v>
          </cell>
          <cell r="AK74">
            <v>30349.019788339268</v>
          </cell>
          <cell r="AL74">
            <v>-26452.380000000121</v>
          </cell>
          <cell r="AM74">
            <v>331305.26159999991</v>
          </cell>
          <cell r="AN74">
            <v>448112.54138833919</v>
          </cell>
        </row>
        <row r="75">
          <cell r="B75" t="str">
            <v>Замятина пер.29</v>
          </cell>
          <cell r="C75" t="str">
            <v>Замятина пер.</v>
          </cell>
          <cell r="D75">
            <v>29</v>
          </cell>
          <cell r="F75">
            <v>14</v>
          </cell>
          <cell r="G75">
            <v>2</v>
          </cell>
          <cell r="H75">
            <v>391.66</v>
          </cell>
          <cell r="I75">
            <v>0</v>
          </cell>
          <cell r="J75">
            <v>19.78</v>
          </cell>
          <cell r="K75">
            <v>7747.0348000000013</v>
          </cell>
          <cell r="L75">
            <v>0</v>
          </cell>
          <cell r="M75" t="str">
            <v>ЖЭУ-4</v>
          </cell>
          <cell r="N75">
            <v>2.66</v>
          </cell>
          <cell r="O75">
            <v>1.56</v>
          </cell>
          <cell r="P75">
            <v>1.4</v>
          </cell>
          <cell r="Q75">
            <v>2.6</v>
          </cell>
          <cell r="R75">
            <v>0.19</v>
          </cell>
          <cell r="S75">
            <v>2.8</v>
          </cell>
          <cell r="T75">
            <v>4.5</v>
          </cell>
          <cell r="U75">
            <v>0.8</v>
          </cell>
          <cell r="V75">
            <v>0.02</v>
          </cell>
          <cell r="W75">
            <v>0.04</v>
          </cell>
          <cell r="X75">
            <v>0.39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0.37</v>
          </cell>
          <cell r="AD75">
            <v>0.19</v>
          </cell>
          <cell r="AE75">
            <v>0</v>
          </cell>
          <cell r="AF75">
            <v>2.259999999999998</v>
          </cell>
          <cell r="AG75">
            <v>10621.819199999991</v>
          </cell>
          <cell r="AH75">
            <v>0</v>
          </cell>
          <cell r="AI75">
            <v>10621.819199999991</v>
          </cell>
          <cell r="AJ75">
            <v>8805.7000000000044</v>
          </cell>
          <cell r="AK75">
            <v>-31619.539445000177</v>
          </cell>
          <cell r="AL75">
            <v>-22.399999999994179</v>
          </cell>
          <cell r="AM75">
            <v>10621.819199999991</v>
          </cell>
          <cell r="AN75">
            <v>-12214.420245000176</v>
          </cell>
        </row>
        <row r="76">
          <cell r="B76" t="str">
            <v>Замятина пер.29а</v>
          </cell>
          <cell r="C76" t="str">
            <v>Замятина пер.</v>
          </cell>
          <cell r="D76">
            <v>29</v>
          </cell>
          <cell r="E76" t="str">
            <v>а</v>
          </cell>
          <cell r="F76">
            <v>15</v>
          </cell>
          <cell r="G76">
            <v>2</v>
          </cell>
          <cell r="H76">
            <v>394.9</v>
          </cell>
          <cell r="I76">
            <v>0</v>
          </cell>
          <cell r="J76">
            <v>19.78</v>
          </cell>
          <cell r="K76">
            <v>7811.1220000000003</v>
          </cell>
          <cell r="L76">
            <v>0</v>
          </cell>
          <cell r="M76" t="str">
            <v>ЖЭУ-4</v>
          </cell>
          <cell r="N76">
            <v>2.66</v>
          </cell>
          <cell r="O76">
            <v>1.56</v>
          </cell>
          <cell r="P76">
            <v>1.4</v>
          </cell>
          <cell r="Q76">
            <v>2.6</v>
          </cell>
          <cell r="R76">
            <v>0.19</v>
          </cell>
          <cell r="S76">
            <v>3.02</v>
          </cell>
          <cell r="T76">
            <v>4.5</v>
          </cell>
          <cell r="U76">
            <v>0.8</v>
          </cell>
          <cell r="V76">
            <v>0.02</v>
          </cell>
          <cell r="W76">
            <v>0.04</v>
          </cell>
          <cell r="X76">
            <v>0.39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0.37</v>
          </cell>
          <cell r="AD76">
            <v>0.18</v>
          </cell>
          <cell r="AE76">
            <v>0</v>
          </cell>
          <cell r="AF76">
            <v>2.0500000000000007</v>
          </cell>
          <cell r="AG76">
            <v>9714.5400000000027</v>
          </cell>
          <cell r="AH76">
            <v>0</v>
          </cell>
          <cell r="AI76">
            <v>9714.5400000000027</v>
          </cell>
          <cell r="AJ76">
            <v>5315.8799999999974</v>
          </cell>
          <cell r="AK76">
            <v>3790.9861882353289</v>
          </cell>
          <cell r="AL76">
            <v>-34192.150000000009</v>
          </cell>
          <cell r="AM76">
            <v>9714.5400000000027</v>
          </cell>
          <cell r="AN76">
            <v>-15370.74381176468</v>
          </cell>
        </row>
        <row r="77">
          <cell r="B77" t="str">
            <v>Замятина пер.35</v>
          </cell>
          <cell r="C77" t="str">
            <v>Замятина пер.</v>
          </cell>
          <cell r="D77">
            <v>35</v>
          </cell>
          <cell r="F77">
            <v>8</v>
          </cell>
          <cell r="G77">
            <v>2</v>
          </cell>
          <cell r="H77">
            <v>306</v>
          </cell>
          <cell r="I77">
            <v>0</v>
          </cell>
          <cell r="J77">
            <v>19.78</v>
          </cell>
          <cell r="K77">
            <v>6052.68</v>
          </cell>
          <cell r="L77">
            <v>0</v>
          </cell>
          <cell r="M77" t="str">
            <v>ЖЭУ-4</v>
          </cell>
          <cell r="N77">
            <v>2.66</v>
          </cell>
          <cell r="O77">
            <v>1.56</v>
          </cell>
          <cell r="P77">
            <v>1.4</v>
          </cell>
          <cell r="Q77">
            <v>2.6</v>
          </cell>
          <cell r="R77">
            <v>0.19</v>
          </cell>
          <cell r="S77">
            <v>2.3899999999999997</v>
          </cell>
          <cell r="T77">
            <v>4.5</v>
          </cell>
          <cell r="U77">
            <v>0</v>
          </cell>
          <cell r="V77">
            <v>0</v>
          </cell>
          <cell r="W77">
            <v>0.04</v>
          </cell>
          <cell r="X77">
            <v>0.39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0.95</v>
          </cell>
          <cell r="AD77">
            <v>0.16</v>
          </cell>
          <cell r="AE77">
            <v>0</v>
          </cell>
          <cell r="AF77">
            <v>2.9400000000000013</v>
          </cell>
          <cell r="AG77">
            <v>10795.680000000006</v>
          </cell>
          <cell r="AH77">
            <v>0</v>
          </cell>
          <cell r="AI77">
            <v>10795.680000000006</v>
          </cell>
          <cell r="AJ77">
            <v>2871.5099999999948</v>
          </cell>
          <cell r="AK77">
            <v>185.63459002281888</v>
          </cell>
          <cell r="AL77">
            <v>3924.5699999999924</v>
          </cell>
          <cell r="AM77">
            <v>10795.680000000006</v>
          </cell>
          <cell r="AN77">
            <v>17777.394590022814</v>
          </cell>
        </row>
        <row r="78">
          <cell r="B78" t="str">
            <v>Замятина пер.35а</v>
          </cell>
          <cell r="C78" t="str">
            <v>Замятина пер.</v>
          </cell>
          <cell r="D78">
            <v>35</v>
          </cell>
          <cell r="E78" t="str">
            <v>а</v>
          </cell>
          <cell r="F78">
            <v>8</v>
          </cell>
          <cell r="G78">
            <v>2</v>
          </cell>
          <cell r="H78">
            <v>303.2</v>
          </cell>
          <cell r="I78">
            <v>0</v>
          </cell>
          <cell r="J78">
            <v>19.78</v>
          </cell>
          <cell r="K78">
            <v>5997.2960000000003</v>
          </cell>
          <cell r="L78">
            <v>0</v>
          </cell>
          <cell r="M78" t="str">
            <v>ЖЭУ-4</v>
          </cell>
          <cell r="N78">
            <v>3.2</v>
          </cell>
          <cell r="O78">
            <v>1.56</v>
          </cell>
          <cell r="P78">
            <v>1.4</v>
          </cell>
          <cell r="Q78">
            <v>2.6</v>
          </cell>
          <cell r="R78">
            <v>0.19</v>
          </cell>
          <cell r="S78">
            <v>2.27</v>
          </cell>
          <cell r="T78">
            <v>4.5</v>
          </cell>
          <cell r="U78">
            <v>0</v>
          </cell>
          <cell r="V78">
            <v>0</v>
          </cell>
          <cell r="W78">
            <v>0.04</v>
          </cell>
          <cell r="X78">
            <v>0.39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0.48</v>
          </cell>
          <cell r="AD78">
            <v>0.16</v>
          </cell>
          <cell r="AE78">
            <v>1.65</v>
          </cell>
          <cell r="AF78">
            <v>1.3400000000000034</v>
          </cell>
          <cell r="AG78">
            <v>4875.4560000000129</v>
          </cell>
          <cell r="AH78">
            <v>0</v>
          </cell>
          <cell r="AI78">
            <v>4875.4560000000129</v>
          </cell>
          <cell r="AJ78">
            <v>1028.8799999999974</v>
          </cell>
          <cell r="AK78">
            <v>-35554.423403659828</v>
          </cell>
          <cell r="AL78">
            <v>-274.02999999999884</v>
          </cell>
          <cell r="AM78">
            <v>4875.4560000000129</v>
          </cell>
          <cell r="AN78">
            <v>-29924.117403659817</v>
          </cell>
        </row>
        <row r="79">
          <cell r="B79" t="str">
            <v>Замятина пер.37</v>
          </cell>
          <cell r="C79" t="str">
            <v>Замятина пер.</v>
          </cell>
          <cell r="D79">
            <v>37</v>
          </cell>
          <cell r="F79">
            <v>8</v>
          </cell>
          <cell r="G79">
            <v>2</v>
          </cell>
          <cell r="H79">
            <v>302.10000000000002</v>
          </cell>
          <cell r="I79">
            <v>0</v>
          </cell>
          <cell r="J79">
            <v>19.78</v>
          </cell>
          <cell r="K79">
            <v>5975.5380000000005</v>
          </cell>
          <cell r="L79">
            <v>0</v>
          </cell>
          <cell r="M79" t="str">
            <v>ЖЭУ-4</v>
          </cell>
          <cell r="N79">
            <v>3.2</v>
          </cell>
          <cell r="O79">
            <v>1.56</v>
          </cell>
          <cell r="P79">
            <v>1.4</v>
          </cell>
          <cell r="Q79">
            <v>2.6</v>
          </cell>
          <cell r="R79">
            <v>0.19</v>
          </cell>
          <cell r="S79">
            <v>2.37</v>
          </cell>
          <cell r="T79">
            <v>4.5</v>
          </cell>
          <cell r="U79">
            <v>0</v>
          </cell>
          <cell r="V79">
            <v>0</v>
          </cell>
          <cell r="W79">
            <v>0.04</v>
          </cell>
          <cell r="X79">
            <v>0.39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0.48</v>
          </cell>
          <cell r="AD79">
            <v>0.16</v>
          </cell>
          <cell r="AE79">
            <v>0</v>
          </cell>
          <cell r="AF79">
            <v>2.8900000000000006</v>
          </cell>
          <cell r="AG79">
            <v>10476.828000000001</v>
          </cell>
          <cell r="AH79">
            <v>0</v>
          </cell>
          <cell r="AI79">
            <v>10476.828000000001</v>
          </cell>
          <cell r="AJ79">
            <v>-14549.71</v>
          </cell>
          <cell r="AK79">
            <v>2233.2940645227063</v>
          </cell>
          <cell r="AL79">
            <v>3999.9000000000015</v>
          </cell>
          <cell r="AM79">
            <v>10476.828000000001</v>
          </cell>
          <cell r="AN79">
            <v>2160.31206452271</v>
          </cell>
        </row>
        <row r="80">
          <cell r="B80" t="str">
            <v>Замятина пер.39</v>
          </cell>
          <cell r="C80" t="str">
            <v>Замятина пер.</v>
          </cell>
          <cell r="D80">
            <v>39</v>
          </cell>
          <cell r="F80">
            <v>8</v>
          </cell>
          <cell r="G80">
            <v>2</v>
          </cell>
          <cell r="H80">
            <v>303.60000000000002</v>
          </cell>
          <cell r="I80">
            <v>0</v>
          </cell>
          <cell r="J80">
            <v>19.78</v>
          </cell>
          <cell r="K80">
            <v>6005.2080000000005</v>
          </cell>
          <cell r="L80">
            <v>0</v>
          </cell>
          <cell r="M80" t="str">
            <v>ЖЭУ-4</v>
          </cell>
          <cell r="N80">
            <v>3.2</v>
          </cell>
          <cell r="O80">
            <v>1.56</v>
          </cell>
          <cell r="P80">
            <v>1.4</v>
          </cell>
          <cell r="Q80">
            <v>2.6</v>
          </cell>
          <cell r="R80">
            <v>0.19</v>
          </cell>
          <cell r="S80">
            <v>2.5</v>
          </cell>
          <cell r="T80">
            <v>4.5</v>
          </cell>
          <cell r="U80">
            <v>0</v>
          </cell>
          <cell r="V80">
            <v>0</v>
          </cell>
          <cell r="W80">
            <v>0.04</v>
          </cell>
          <cell r="X80">
            <v>0.39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0.48</v>
          </cell>
          <cell r="AD80">
            <v>0.12</v>
          </cell>
          <cell r="AE80">
            <v>0</v>
          </cell>
          <cell r="AF80">
            <v>2.8000000000000007</v>
          </cell>
          <cell r="AG80">
            <v>10200.960000000003</v>
          </cell>
          <cell r="AH80">
            <v>0</v>
          </cell>
          <cell r="AI80">
            <v>10200.960000000003</v>
          </cell>
          <cell r="AJ80">
            <v>2817.4700000000012</v>
          </cell>
          <cell r="AK80">
            <v>2115.7320834344282</v>
          </cell>
          <cell r="AL80">
            <v>4143.6399999999921</v>
          </cell>
          <cell r="AM80">
            <v>10200.960000000003</v>
          </cell>
          <cell r="AN80">
            <v>19277.802083434424</v>
          </cell>
        </row>
        <row r="81">
          <cell r="B81" t="str">
            <v>Замятина пер.39а</v>
          </cell>
          <cell r="C81" t="str">
            <v>Замятина пер.</v>
          </cell>
          <cell r="D81">
            <v>39</v>
          </cell>
          <cell r="E81" t="str">
            <v>а</v>
          </cell>
          <cell r="F81">
            <v>8</v>
          </cell>
          <cell r="G81">
            <v>2</v>
          </cell>
          <cell r="H81">
            <v>309.3</v>
          </cell>
          <cell r="I81">
            <v>0</v>
          </cell>
          <cell r="J81">
            <v>19.78</v>
          </cell>
          <cell r="K81">
            <v>6117.9540000000006</v>
          </cell>
          <cell r="L81">
            <v>0</v>
          </cell>
          <cell r="M81" t="str">
            <v>ЖЭУ-4</v>
          </cell>
          <cell r="N81">
            <v>2.66</v>
          </cell>
          <cell r="O81">
            <v>1.56</v>
          </cell>
          <cell r="P81">
            <v>1.4</v>
          </cell>
          <cell r="Q81">
            <v>2.6</v>
          </cell>
          <cell r="R81">
            <v>0.19</v>
          </cell>
          <cell r="S81">
            <v>2.59</v>
          </cell>
          <cell r="T81">
            <v>4.5</v>
          </cell>
          <cell r="U81">
            <v>0</v>
          </cell>
          <cell r="V81">
            <v>0</v>
          </cell>
          <cell r="W81">
            <v>0.04</v>
          </cell>
          <cell r="X81">
            <v>0.39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0.94</v>
          </cell>
          <cell r="AD81">
            <v>0.12</v>
          </cell>
          <cell r="AE81">
            <v>0</v>
          </cell>
          <cell r="AF81">
            <v>2.7899999999999991</v>
          </cell>
          <cell r="AG81">
            <v>10355.363999999998</v>
          </cell>
          <cell r="AH81">
            <v>0</v>
          </cell>
          <cell r="AI81">
            <v>10355.363999999998</v>
          </cell>
          <cell r="AJ81">
            <v>2916.8700000000026</v>
          </cell>
          <cell r="AK81">
            <v>833.75678658189281</v>
          </cell>
          <cell r="AL81">
            <v>2350.820000000007</v>
          </cell>
          <cell r="AM81">
            <v>10355.363999999998</v>
          </cell>
          <cell r="AN81">
            <v>16456.8107865819</v>
          </cell>
        </row>
        <row r="82">
          <cell r="B82" t="str">
            <v>Замятина пер.41</v>
          </cell>
          <cell r="C82" t="str">
            <v>Замятина пер.</v>
          </cell>
          <cell r="D82">
            <v>41</v>
          </cell>
          <cell r="F82">
            <v>8</v>
          </cell>
          <cell r="G82">
            <v>2</v>
          </cell>
          <cell r="H82">
            <v>304.7</v>
          </cell>
          <cell r="I82">
            <v>0</v>
          </cell>
          <cell r="J82">
            <v>19.78</v>
          </cell>
          <cell r="K82">
            <v>6026.9660000000003</v>
          </cell>
          <cell r="L82">
            <v>0</v>
          </cell>
          <cell r="M82" t="str">
            <v>ЖЭУ-4</v>
          </cell>
          <cell r="N82">
            <v>2.65</v>
          </cell>
          <cell r="O82">
            <v>1.56</v>
          </cell>
          <cell r="P82">
            <v>1.4</v>
          </cell>
          <cell r="Q82">
            <v>2.6</v>
          </cell>
          <cell r="R82">
            <v>0.19</v>
          </cell>
          <cell r="S82">
            <v>2.61</v>
          </cell>
          <cell r="T82">
            <v>4.5</v>
          </cell>
          <cell r="U82">
            <v>0</v>
          </cell>
          <cell r="V82">
            <v>0</v>
          </cell>
          <cell r="W82">
            <v>0.04</v>
          </cell>
          <cell r="X82">
            <v>0.39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0.48</v>
          </cell>
          <cell r="AD82">
            <v>0.12</v>
          </cell>
          <cell r="AE82">
            <v>0</v>
          </cell>
          <cell r="AF82">
            <v>3.240000000000002</v>
          </cell>
          <cell r="AG82">
            <v>11846.736000000006</v>
          </cell>
          <cell r="AH82">
            <v>0</v>
          </cell>
          <cell r="AI82">
            <v>11846.736000000006</v>
          </cell>
          <cell r="AJ82">
            <v>2878.0699999999997</v>
          </cell>
          <cell r="AK82">
            <v>1982.7194822874371</v>
          </cell>
          <cell r="AL82">
            <v>5571.0199999999968</v>
          </cell>
          <cell r="AM82">
            <v>11846.736000000006</v>
          </cell>
          <cell r="AN82">
            <v>22278.545482287438</v>
          </cell>
        </row>
        <row r="83">
          <cell r="B83" t="str">
            <v>Замятина пер.41а</v>
          </cell>
          <cell r="C83" t="str">
            <v>Замятина пер.</v>
          </cell>
          <cell r="D83">
            <v>41</v>
          </cell>
          <cell r="E83" t="str">
            <v>а</v>
          </cell>
          <cell r="F83">
            <v>8</v>
          </cell>
          <cell r="G83">
            <v>2</v>
          </cell>
          <cell r="H83">
            <v>303.39999999999998</v>
          </cell>
          <cell r="I83">
            <v>0</v>
          </cell>
          <cell r="J83">
            <v>19.78</v>
          </cell>
          <cell r="K83">
            <v>6001.2519999999995</v>
          </cell>
          <cell r="L83">
            <v>0</v>
          </cell>
          <cell r="M83" t="str">
            <v>ЖЭУ-4</v>
          </cell>
          <cell r="N83">
            <v>2.66</v>
          </cell>
          <cell r="O83">
            <v>1.56</v>
          </cell>
          <cell r="P83">
            <v>1.4</v>
          </cell>
          <cell r="Q83">
            <v>2.6</v>
          </cell>
          <cell r="R83">
            <v>0.19</v>
          </cell>
          <cell r="S83">
            <v>2.41</v>
          </cell>
          <cell r="T83">
            <v>4.5</v>
          </cell>
          <cell r="U83">
            <v>0</v>
          </cell>
          <cell r="V83">
            <v>0</v>
          </cell>
          <cell r="W83">
            <v>0.04</v>
          </cell>
          <cell r="X83">
            <v>0.39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0.48</v>
          </cell>
          <cell r="AD83">
            <v>0.12</v>
          </cell>
          <cell r="AE83">
            <v>0</v>
          </cell>
          <cell r="AF83">
            <v>3.4299999999999997</v>
          </cell>
          <cell r="AG83">
            <v>12487.943999999998</v>
          </cell>
          <cell r="AH83">
            <v>0</v>
          </cell>
          <cell r="AI83">
            <v>12487.943999999998</v>
          </cell>
          <cell r="AJ83">
            <v>2866.7200000000012</v>
          </cell>
          <cell r="AK83">
            <v>2647.2532289932133</v>
          </cell>
          <cell r="AL83">
            <v>5873.6999999999971</v>
          </cell>
          <cell r="AM83">
            <v>12487.943999999998</v>
          </cell>
          <cell r="AN83">
            <v>23875.617228993207</v>
          </cell>
        </row>
        <row r="84">
          <cell r="B84" t="str">
            <v>Замятина пер.43</v>
          </cell>
          <cell r="C84" t="str">
            <v>Замятина пер.</v>
          </cell>
          <cell r="D84">
            <v>43</v>
          </cell>
          <cell r="F84">
            <v>8</v>
          </cell>
          <cell r="G84">
            <v>2</v>
          </cell>
          <cell r="H84">
            <v>296.60000000000002</v>
          </cell>
          <cell r="I84">
            <v>0</v>
          </cell>
          <cell r="J84">
            <v>19.78</v>
          </cell>
          <cell r="K84">
            <v>5866.7480000000005</v>
          </cell>
          <cell r="L84">
            <v>0</v>
          </cell>
          <cell r="M84" t="str">
            <v>ЖЭУ-4</v>
          </cell>
          <cell r="N84">
            <v>2.66</v>
          </cell>
          <cell r="O84">
            <v>1.56</v>
          </cell>
          <cell r="P84">
            <v>1.4</v>
          </cell>
          <cell r="Q84">
            <v>2.6</v>
          </cell>
          <cell r="R84">
            <v>0.19</v>
          </cell>
          <cell r="S84">
            <v>2.5</v>
          </cell>
          <cell r="T84">
            <v>4.5</v>
          </cell>
          <cell r="U84">
            <v>0</v>
          </cell>
          <cell r="V84">
            <v>0</v>
          </cell>
          <cell r="W84">
            <v>0.04</v>
          </cell>
          <cell r="X84">
            <v>0.39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0.49</v>
          </cell>
          <cell r="AD84">
            <v>0.24</v>
          </cell>
          <cell r="AE84">
            <v>0</v>
          </cell>
          <cell r="AF84">
            <v>3.2100000000000044</v>
          </cell>
          <cell r="AG84">
            <v>11425.032000000017</v>
          </cell>
          <cell r="AH84">
            <v>0</v>
          </cell>
          <cell r="AI84">
            <v>11425.032000000017</v>
          </cell>
          <cell r="AJ84">
            <v>2747.8800000000047</v>
          </cell>
          <cell r="AK84">
            <v>2071.8622725515379</v>
          </cell>
          <cell r="AL84">
            <v>5752.4200000000055</v>
          </cell>
          <cell r="AM84">
            <v>11425.032000000017</v>
          </cell>
          <cell r="AN84">
            <v>21997.194272551566</v>
          </cell>
        </row>
        <row r="85">
          <cell r="B85" t="str">
            <v>Замятина пер.43а</v>
          </cell>
          <cell r="C85" t="str">
            <v>Замятина пер.</v>
          </cell>
          <cell r="D85">
            <v>43</v>
          </cell>
          <cell r="E85" t="str">
            <v>а</v>
          </cell>
          <cell r="F85">
            <v>8</v>
          </cell>
          <cell r="G85">
            <v>2</v>
          </cell>
          <cell r="H85">
            <v>303.39999999999998</v>
          </cell>
          <cell r="I85">
            <v>0</v>
          </cell>
          <cell r="J85">
            <v>19.78</v>
          </cell>
          <cell r="K85">
            <v>6001.2519999999995</v>
          </cell>
          <cell r="L85">
            <v>0</v>
          </cell>
          <cell r="M85" t="str">
            <v>ЖЭУ-4</v>
          </cell>
          <cell r="N85">
            <v>2.66</v>
          </cell>
          <cell r="O85">
            <v>1.56</v>
          </cell>
          <cell r="P85">
            <v>1.4</v>
          </cell>
          <cell r="Q85">
            <v>2.6</v>
          </cell>
          <cell r="R85">
            <v>0.19</v>
          </cell>
          <cell r="S85">
            <v>2.17</v>
          </cell>
          <cell r="T85">
            <v>4.5</v>
          </cell>
          <cell r="U85">
            <v>0</v>
          </cell>
          <cell r="V85">
            <v>0</v>
          </cell>
          <cell r="W85">
            <v>0.04</v>
          </cell>
          <cell r="X85">
            <v>0.39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0.48</v>
          </cell>
          <cell r="AD85">
            <v>0.24</v>
          </cell>
          <cell r="AE85">
            <v>0</v>
          </cell>
          <cell r="AF85">
            <v>3.5500000000000007</v>
          </cell>
          <cell r="AG85">
            <v>12924.840000000002</v>
          </cell>
          <cell r="AH85">
            <v>0</v>
          </cell>
          <cell r="AI85">
            <v>12924.840000000002</v>
          </cell>
          <cell r="AJ85">
            <v>2865.7900000000009</v>
          </cell>
          <cell r="AK85">
            <v>-5716.3356254479659</v>
          </cell>
          <cell r="AL85">
            <v>5128.1699999999983</v>
          </cell>
          <cell r="AM85">
            <v>12924.840000000002</v>
          </cell>
          <cell r="AN85">
            <v>15202.464374552035</v>
          </cell>
        </row>
        <row r="86">
          <cell r="B86" t="str">
            <v>Замятина пер.45</v>
          </cell>
          <cell r="C86" t="str">
            <v>Замятина пер.</v>
          </cell>
          <cell r="D86">
            <v>45</v>
          </cell>
          <cell r="F86">
            <v>8</v>
          </cell>
          <cell r="G86">
            <v>2</v>
          </cell>
          <cell r="H86">
            <v>313.89999999999998</v>
          </cell>
          <cell r="I86">
            <v>0</v>
          </cell>
          <cell r="J86">
            <v>19.78</v>
          </cell>
          <cell r="K86">
            <v>6208.942</v>
          </cell>
          <cell r="L86">
            <v>0</v>
          </cell>
          <cell r="M86" t="str">
            <v>ЖЭУ-4</v>
          </cell>
          <cell r="N86">
            <v>2.66</v>
          </cell>
          <cell r="O86">
            <v>1.56</v>
          </cell>
          <cell r="P86">
            <v>1.4</v>
          </cell>
          <cell r="Q86">
            <v>2.6</v>
          </cell>
          <cell r="R86">
            <v>0.19</v>
          </cell>
          <cell r="S86">
            <v>2.69</v>
          </cell>
          <cell r="T86">
            <v>4.5</v>
          </cell>
          <cell r="U86">
            <v>0</v>
          </cell>
          <cell r="V86">
            <v>0</v>
          </cell>
          <cell r="W86">
            <v>0.04</v>
          </cell>
          <cell r="X86">
            <v>0.39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0.92</v>
          </cell>
          <cell r="AD86">
            <v>0</v>
          </cell>
          <cell r="AE86">
            <v>0</v>
          </cell>
          <cell r="AF86">
            <v>2.8300000000000018</v>
          </cell>
          <cell r="AG86">
            <v>10660.044000000007</v>
          </cell>
          <cell r="AH86">
            <v>0</v>
          </cell>
          <cell r="AI86">
            <v>10660.044000000007</v>
          </cell>
          <cell r="AJ86">
            <v>2954.0699999999997</v>
          </cell>
          <cell r="AK86">
            <v>7233.3949264058319</v>
          </cell>
          <cell r="AL86">
            <v>759.26000000000204</v>
          </cell>
          <cell r="AM86">
            <v>10660.044000000007</v>
          </cell>
          <cell r="AN86">
            <v>21606.768926405843</v>
          </cell>
        </row>
        <row r="87">
          <cell r="B87" t="str">
            <v>Замятина пер.45а</v>
          </cell>
          <cell r="C87" t="str">
            <v>Замятина пер.</v>
          </cell>
          <cell r="D87">
            <v>45</v>
          </cell>
          <cell r="E87" t="str">
            <v>а</v>
          </cell>
          <cell r="F87">
            <v>8</v>
          </cell>
          <cell r="G87">
            <v>2</v>
          </cell>
          <cell r="H87">
            <v>302.60000000000002</v>
          </cell>
          <cell r="I87">
            <v>0</v>
          </cell>
          <cell r="J87">
            <v>19.78</v>
          </cell>
          <cell r="K87">
            <v>5985.4280000000008</v>
          </cell>
          <cell r="L87">
            <v>0</v>
          </cell>
          <cell r="M87" t="str">
            <v>ЖЭУ-4</v>
          </cell>
          <cell r="N87">
            <v>2.67</v>
          </cell>
          <cell r="O87">
            <v>1.56</v>
          </cell>
          <cell r="P87">
            <v>1.4</v>
          </cell>
          <cell r="Q87">
            <v>2.6</v>
          </cell>
          <cell r="R87">
            <v>0.19</v>
          </cell>
          <cell r="S87">
            <v>2.4900000000000002</v>
          </cell>
          <cell r="T87">
            <v>4.5</v>
          </cell>
          <cell r="U87">
            <v>0</v>
          </cell>
          <cell r="V87">
            <v>0</v>
          </cell>
          <cell r="W87">
            <v>0.04</v>
          </cell>
          <cell r="X87">
            <v>0.39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0.48</v>
          </cell>
          <cell r="AD87">
            <v>0</v>
          </cell>
          <cell r="AE87">
            <v>0</v>
          </cell>
          <cell r="AF87">
            <v>3.4600000000000009</v>
          </cell>
          <cell r="AG87">
            <v>12563.952000000005</v>
          </cell>
          <cell r="AH87">
            <v>0</v>
          </cell>
          <cell r="AI87">
            <v>12563.952000000005</v>
          </cell>
          <cell r="AJ87">
            <v>2862.9599999999991</v>
          </cell>
          <cell r="AK87">
            <v>2049.8478112284793</v>
          </cell>
          <cell r="AL87">
            <v>4062.5</v>
          </cell>
          <cell r="AM87">
            <v>12563.952000000005</v>
          </cell>
          <cell r="AN87">
            <v>21539.259811228483</v>
          </cell>
        </row>
        <row r="88">
          <cell r="B88" t="str">
            <v>Замятина пер.34</v>
          </cell>
          <cell r="C88" t="str">
            <v>Замятина пер.</v>
          </cell>
          <cell r="D88">
            <v>34</v>
          </cell>
          <cell r="F88">
            <v>76</v>
          </cell>
          <cell r="G88">
            <v>5</v>
          </cell>
          <cell r="H88">
            <v>3112.19</v>
          </cell>
          <cell r="I88">
            <v>0</v>
          </cell>
          <cell r="J88">
            <v>19.78</v>
          </cell>
          <cell r="K88">
            <v>61559.118200000004</v>
          </cell>
          <cell r="L88">
            <v>0</v>
          </cell>
          <cell r="M88" t="str">
            <v>ЖЭУ-4</v>
          </cell>
          <cell r="N88">
            <v>3.17</v>
          </cell>
          <cell r="O88">
            <v>1.56</v>
          </cell>
          <cell r="P88">
            <v>1.4</v>
          </cell>
          <cell r="Q88">
            <v>2.6</v>
          </cell>
          <cell r="R88">
            <v>0.19</v>
          </cell>
          <cell r="S88">
            <v>2.33</v>
          </cell>
          <cell r="T88">
            <v>4.5</v>
          </cell>
          <cell r="U88">
            <v>0.8</v>
          </cell>
          <cell r="V88">
            <v>0.01</v>
          </cell>
          <cell r="W88">
            <v>0.04</v>
          </cell>
          <cell r="X88">
            <v>0.39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0.05</v>
          </cell>
          <cell r="AD88">
            <v>0.05</v>
          </cell>
          <cell r="AE88">
            <v>0.16</v>
          </cell>
          <cell r="AF88">
            <v>2.5299999999999976</v>
          </cell>
          <cell r="AG88">
            <v>94486.088399999906</v>
          </cell>
          <cell r="AH88">
            <v>0</v>
          </cell>
          <cell r="AI88">
            <v>94486.088399999906</v>
          </cell>
          <cell r="AJ88">
            <v>-11606.75</v>
          </cell>
          <cell r="AK88">
            <v>-108417.97557800426</v>
          </cell>
          <cell r="AL88">
            <v>5295.1299999998882</v>
          </cell>
          <cell r="AM88">
            <v>94486.088399999906</v>
          </cell>
          <cell r="AN88">
            <v>-20243.507178004467</v>
          </cell>
        </row>
        <row r="89">
          <cell r="B89" t="str">
            <v>Замятина пер.362</v>
          </cell>
          <cell r="C89" t="str">
            <v>Замятина пер.</v>
          </cell>
          <cell r="D89">
            <v>36</v>
          </cell>
          <cell r="E89">
            <v>2</v>
          </cell>
          <cell r="F89">
            <v>82</v>
          </cell>
          <cell r="G89">
            <v>10</v>
          </cell>
          <cell r="H89">
            <v>4048.7</v>
          </cell>
          <cell r="I89">
            <v>0</v>
          </cell>
          <cell r="J89">
            <v>25.15</v>
          </cell>
          <cell r="K89">
            <v>101824.80499999999</v>
          </cell>
          <cell r="L89">
            <v>0</v>
          </cell>
          <cell r="M89" t="str">
            <v>ЖЭУ-4</v>
          </cell>
          <cell r="N89">
            <v>3.8</v>
          </cell>
          <cell r="O89">
            <v>1.56</v>
          </cell>
          <cell r="P89">
            <v>1.4</v>
          </cell>
          <cell r="Q89">
            <v>2.6</v>
          </cell>
          <cell r="R89">
            <v>0.19</v>
          </cell>
          <cell r="S89">
            <v>2.1900000000000004</v>
          </cell>
          <cell r="T89">
            <v>4.5</v>
          </cell>
          <cell r="U89">
            <v>0.8</v>
          </cell>
          <cell r="V89">
            <v>0.04</v>
          </cell>
          <cell r="W89">
            <v>0.04</v>
          </cell>
          <cell r="X89">
            <v>0.39</v>
          </cell>
          <cell r="Y89">
            <v>2.58</v>
          </cell>
          <cell r="Z89">
            <v>7.0000000000000007E-2</v>
          </cell>
          <cell r="AA89">
            <v>0</v>
          </cell>
          <cell r="AB89">
            <v>0</v>
          </cell>
          <cell r="AC89">
            <v>0.04</v>
          </cell>
          <cell r="AD89">
            <v>0</v>
          </cell>
          <cell r="AE89">
            <v>0.12</v>
          </cell>
          <cell r="AF89">
            <v>4.8300000000000018</v>
          </cell>
          <cell r="AG89">
            <v>234662.65200000006</v>
          </cell>
          <cell r="AH89">
            <v>0</v>
          </cell>
          <cell r="AI89">
            <v>234662.65200000006</v>
          </cell>
          <cell r="AJ89">
            <v>77751.12</v>
          </cell>
          <cell r="AK89">
            <v>82778.39697872859</v>
          </cell>
          <cell r="AL89">
            <v>60877.860000000102</v>
          </cell>
          <cell r="AM89">
            <v>234662.65200000006</v>
          </cell>
          <cell r="AN89">
            <v>456070.02897872875</v>
          </cell>
        </row>
        <row r="90">
          <cell r="B90" t="str">
            <v>Замятина пер.381</v>
          </cell>
          <cell r="C90" t="str">
            <v>Замятина пер.</v>
          </cell>
          <cell r="D90">
            <v>38</v>
          </cell>
          <cell r="E90">
            <v>1</v>
          </cell>
          <cell r="F90">
            <v>62</v>
          </cell>
          <cell r="G90">
            <v>5</v>
          </cell>
          <cell r="H90">
            <v>2650.7</v>
          </cell>
          <cell r="I90">
            <v>0</v>
          </cell>
          <cell r="J90">
            <v>19.78</v>
          </cell>
          <cell r="K90">
            <v>52430.845999999998</v>
          </cell>
          <cell r="L90">
            <v>0</v>
          </cell>
          <cell r="M90" t="str">
            <v>ЖЭУ-4</v>
          </cell>
          <cell r="N90">
            <v>3.17</v>
          </cell>
          <cell r="O90">
            <v>1.56</v>
          </cell>
          <cell r="P90">
            <v>1.4</v>
          </cell>
          <cell r="Q90">
            <v>2.6</v>
          </cell>
          <cell r="R90">
            <v>0.19</v>
          </cell>
          <cell r="S90">
            <v>2.2199999999999998</v>
          </cell>
          <cell r="T90">
            <v>4.5</v>
          </cell>
          <cell r="U90">
            <v>0.8</v>
          </cell>
          <cell r="V90">
            <v>6.0000000000000005E-2</v>
          </cell>
          <cell r="W90">
            <v>0.04</v>
          </cell>
          <cell r="X90">
            <v>0.39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0.05</v>
          </cell>
          <cell r="AD90">
            <v>0.05</v>
          </cell>
          <cell r="AE90">
            <v>0.19</v>
          </cell>
          <cell r="AF90">
            <v>2.5599999999999987</v>
          </cell>
          <cell r="AG90">
            <v>81429.503999999957</v>
          </cell>
          <cell r="AH90">
            <v>0</v>
          </cell>
          <cell r="AI90">
            <v>81429.503999999957</v>
          </cell>
          <cell r="AJ90">
            <v>-67725.900000000023</v>
          </cell>
          <cell r="AK90">
            <v>-130356.42561999545</v>
          </cell>
          <cell r="AL90">
            <v>32184.449999999895</v>
          </cell>
          <cell r="AM90">
            <v>81429.503999999957</v>
          </cell>
          <cell r="AN90">
            <v>-84468.371619995625</v>
          </cell>
        </row>
        <row r="91">
          <cell r="B91" t="str">
            <v>Замятина пер.382</v>
          </cell>
          <cell r="C91" t="str">
            <v>Замятина пер.</v>
          </cell>
          <cell r="D91">
            <v>38</v>
          </cell>
          <cell r="E91">
            <v>2</v>
          </cell>
          <cell r="F91">
            <v>145</v>
          </cell>
          <cell r="G91">
            <v>5</v>
          </cell>
          <cell r="H91">
            <v>2721.45</v>
          </cell>
          <cell r="I91">
            <v>0</v>
          </cell>
          <cell r="J91">
            <v>19.78</v>
          </cell>
          <cell r="K91">
            <v>53830.281000000003</v>
          </cell>
          <cell r="L91">
            <v>0</v>
          </cell>
          <cell r="M91" t="str">
            <v>ЖЭУ-4</v>
          </cell>
          <cell r="N91">
            <v>3.17</v>
          </cell>
          <cell r="O91">
            <v>1.56</v>
          </cell>
          <cell r="P91">
            <v>1.4</v>
          </cell>
          <cell r="Q91">
            <v>2.6</v>
          </cell>
          <cell r="R91">
            <v>0.19</v>
          </cell>
          <cell r="S91">
            <v>4</v>
          </cell>
          <cell r="T91">
            <v>4.5</v>
          </cell>
          <cell r="U91">
            <v>0.8</v>
          </cell>
          <cell r="V91">
            <v>0.04</v>
          </cell>
          <cell r="W91">
            <v>0.04</v>
          </cell>
          <cell r="X91">
            <v>0.39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0.05</v>
          </cell>
          <cell r="AD91">
            <v>0.05</v>
          </cell>
          <cell r="AE91">
            <v>0.18</v>
          </cell>
          <cell r="AF91">
            <v>0.80999999999999872</v>
          </cell>
          <cell r="AG91">
            <v>26452.493999999955</v>
          </cell>
          <cell r="AH91">
            <v>0</v>
          </cell>
          <cell r="AI91">
            <v>26452.493999999955</v>
          </cell>
          <cell r="AJ91">
            <v>14032.190000000002</v>
          </cell>
          <cell r="AK91">
            <v>-9289.5139477074263</v>
          </cell>
          <cell r="AL91">
            <v>-73702.780000000028</v>
          </cell>
          <cell r="AM91">
            <v>26452.493999999955</v>
          </cell>
          <cell r="AN91">
            <v>-42507.609947707497</v>
          </cell>
        </row>
        <row r="92">
          <cell r="B92" t="str">
            <v>Замятина пер.383</v>
          </cell>
          <cell r="C92" t="str">
            <v>Замятина пер.</v>
          </cell>
          <cell r="D92">
            <v>38</v>
          </cell>
          <cell r="E92">
            <v>3</v>
          </cell>
          <cell r="F92">
            <v>76</v>
          </cell>
          <cell r="G92">
            <v>9</v>
          </cell>
          <cell r="H92">
            <v>3823.4</v>
          </cell>
          <cell r="I92">
            <v>0</v>
          </cell>
          <cell r="J92">
            <v>25.15</v>
          </cell>
          <cell r="K92">
            <v>96158.51</v>
          </cell>
          <cell r="L92">
            <v>0</v>
          </cell>
          <cell r="M92" t="str">
            <v>ЖЭУ-4</v>
          </cell>
          <cell r="N92">
            <v>3.45</v>
          </cell>
          <cell r="O92">
            <v>1.56</v>
          </cell>
          <cell r="P92">
            <v>1.4</v>
          </cell>
          <cell r="Q92">
            <v>2.6</v>
          </cell>
          <cell r="R92">
            <v>0.19</v>
          </cell>
          <cell r="S92">
            <v>2.1500000000000004</v>
          </cell>
          <cell r="T92">
            <v>4.5</v>
          </cell>
          <cell r="U92">
            <v>0.8</v>
          </cell>
          <cell r="V92">
            <v>0.04</v>
          </cell>
          <cell r="W92">
            <v>0.04</v>
          </cell>
          <cell r="X92">
            <v>0.39</v>
          </cell>
          <cell r="Y92">
            <v>2.35</v>
          </cell>
          <cell r="Z92">
            <v>7.0000000000000007E-2</v>
          </cell>
          <cell r="AA92">
            <v>0</v>
          </cell>
          <cell r="AB92">
            <v>0</v>
          </cell>
          <cell r="AC92">
            <v>0.08</v>
          </cell>
          <cell r="AD92">
            <v>0</v>
          </cell>
          <cell r="AE92">
            <v>0.13</v>
          </cell>
          <cell r="AF92">
            <v>5.4000000000000021</v>
          </cell>
          <cell r="AG92">
            <v>247756.32000000009</v>
          </cell>
          <cell r="AH92">
            <v>0</v>
          </cell>
          <cell r="AI92">
            <v>247756.32000000009</v>
          </cell>
          <cell r="AJ92">
            <v>66866.680000000051</v>
          </cell>
          <cell r="AK92">
            <v>-830840.38928057672</v>
          </cell>
          <cell r="AL92">
            <v>-632871.03999999992</v>
          </cell>
          <cell r="AM92">
            <v>247756.32000000009</v>
          </cell>
          <cell r="AN92">
            <v>-1149088.4292805765</v>
          </cell>
        </row>
        <row r="93">
          <cell r="B93" t="str">
            <v>Замятина пер.401</v>
          </cell>
          <cell r="C93" t="str">
            <v>Замятина пер.</v>
          </cell>
          <cell r="D93">
            <v>40</v>
          </cell>
          <cell r="E93">
            <v>1</v>
          </cell>
          <cell r="F93">
            <v>61</v>
          </cell>
          <cell r="G93">
            <v>5</v>
          </cell>
          <cell r="H93">
            <v>2962</v>
          </cell>
          <cell r="I93">
            <v>0</v>
          </cell>
          <cell r="J93">
            <v>19.78</v>
          </cell>
          <cell r="K93">
            <v>58588.36</v>
          </cell>
          <cell r="L93">
            <v>0</v>
          </cell>
          <cell r="M93" t="str">
            <v>ЖЭУ-4</v>
          </cell>
          <cell r="N93">
            <v>3.17</v>
          </cell>
          <cell r="O93">
            <v>1.56</v>
          </cell>
          <cell r="P93">
            <v>1.4</v>
          </cell>
          <cell r="Q93">
            <v>2.6</v>
          </cell>
          <cell r="R93">
            <v>0.19</v>
          </cell>
          <cell r="S93">
            <v>2.11</v>
          </cell>
          <cell r="T93">
            <v>4.5</v>
          </cell>
          <cell r="U93">
            <v>0.8</v>
          </cell>
          <cell r="V93">
            <v>6.9999999999999993E-2</v>
          </cell>
          <cell r="W93">
            <v>0.04</v>
          </cell>
          <cell r="X93">
            <v>0.39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0.05</v>
          </cell>
          <cell r="AD93">
            <v>0.05</v>
          </cell>
          <cell r="AE93">
            <v>0.17</v>
          </cell>
          <cell r="AF93">
            <v>2.6799999999999997</v>
          </cell>
          <cell r="AG93">
            <v>95257.919999999984</v>
          </cell>
          <cell r="AH93">
            <v>0</v>
          </cell>
          <cell r="AI93">
            <v>95257.919999999984</v>
          </cell>
          <cell r="AJ93">
            <v>-79896.099999999977</v>
          </cell>
          <cell r="AK93">
            <v>-140969.12266631785</v>
          </cell>
          <cell r="AL93">
            <v>27970.239999999991</v>
          </cell>
          <cell r="AM93">
            <v>95257.919999999984</v>
          </cell>
          <cell r="AN93">
            <v>-97637.062666317855</v>
          </cell>
        </row>
        <row r="94">
          <cell r="B94" t="str">
            <v>Замятина пер.402</v>
          </cell>
          <cell r="C94" t="str">
            <v>Замятина пер.</v>
          </cell>
          <cell r="D94">
            <v>40</v>
          </cell>
          <cell r="E94">
            <v>2</v>
          </cell>
          <cell r="F94">
            <v>73</v>
          </cell>
          <cell r="G94">
            <v>9</v>
          </cell>
          <cell r="H94">
            <v>3587.9</v>
          </cell>
          <cell r="I94">
            <v>0</v>
          </cell>
          <cell r="J94">
            <v>25.15</v>
          </cell>
          <cell r="K94">
            <v>90235.684999999998</v>
          </cell>
          <cell r="L94">
            <v>0</v>
          </cell>
          <cell r="M94" t="str">
            <v>ЖЭУ-4</v>
          </cell>
          <cell r="N94">
            <v>3.45</v>
          </cell>
          <cell r="O94">
            <v>1.56</v>
          </cell>
          <cell r="P94">
            <v>1.4</v>
          </cell>
          <cell r="Q94">
            <v>2.6</v>
          </cell>
          <cell r="R94">
            <v>0.19</v>
          </cell>
          <cell r="S94">
            <v>2.0100000000000002</v>
          </cell>
          <cell r="T94">
            <v>4.5</v>
          </cell>
          <cell r="U94">
            <v>0.8</v>
          </cell>
          <cell r="V94">
            <v>0.04</v>
          </cell>
          <cell r="W94">
            <v>0.04</v>
          </cell>
          <cell r="X94">
            <v>0.39</v>
          </cell>
          <cell r="Y94">
            <v>2.72</v>
          </cell>
          <cell r="Z94">
            <v>0</v>
          </cell>
          <cell r="AA94">
            <v>0.6</v>
          </cell>
          <cell r="AB94">
            <v>0</v>
          </cell>
          <cell r="AC94">
            <v>0.08</v>
          </cell>
          <cell r="AD94">
            <v>0.04</v>
          </cell>
          <cell r="AE94">
            <v>0.14000000000000001</v>
          </cell>
          <cell r="AF94">
            <v>4.5900000000000034</v>
          </cell>
          <cell r="AG94">
            <v>197621.53200000018</v>
          </cell>
          <cell r="AH94">
            <v>0</v>
          </cell>
          <cell r="AI94">
            <v>197621.53200000018</v>
          </cell>
          <cell r="AJ94">
            <v>22469.489999999991</v>
          </cell>
          <cell r="AK94">
            <v>-625004.63607180014</v>
          </cell>
          <cell r="AL94">
            <v>141997.63</v>
          </cell>
          <cell r="AM94">
            <v>197621.53200000018</v>
          </cell>
          <cell r="AN94">
            <v>-262915.98407179996</v>
          </cell>
        </row>
        <row r="95">
          <cell r="B95" t="str">
            <v>Замятина пер.42</v>
          </cell>
          <cell r="C95" t="str">
            <v>Замятина пер.</v>
          </cell>
          <cell r="D95">
            <v>42</v>
          </cell>
          <cell r="F95">
            <v>79</v>
          </cell>
          <cell r="G95">
            <v>9</v>
          </cell>
          <cell r="H95">
            <v>3460.72</v>
          </cell>
          <cell r="I95">
            <v>28.6</v>
          </cell>
          <cell r="J95">
            <v>25.15</v>
          </cell>
          <cell r="K95">
            <v>87037.107999999993</v>
          </cell>
          <cell r="L95">
            <v>719.29</v>
          </cell>
          <cell r="M95" t="str">
            <v>ЖЭУ-4</v>
          </cell>
          <cell r="N95">
            <v>3.45</v>
          </cell>
          <cell r="O95">
            <v>1.56</v>
          </cell>
          <cell r="P95">
            <v>1.4</v>
          </cell>
          <cell r="Q95">
            <v>2.6</v>
          </cell>
          <cell r="R95">
            <v>0.19</v>
          </cell>
          <cell r="S95">
            <v>2.2599999999999998</v>
          </cell>
          <cell r="T95">
            <v>4.5</v>
          </cell>
          <cell r="U95">
            <v>0.8</v>
          </cell>
          <cell r="V95">
            <v>0.04</v>
          </cell>
          <cell r="W95">
            <v>0.04</v>
          </cell>
          <cell r="X95">
            <v>0.39</v>
          </cell>
          <cell r="Y95">
            <v>2.8</v>
          </cell>
          <cell r="Z95">
            <v>0.08</v>
          </cell>
          <cell r="AA95">
            <v>0</v>
          </cell>
          <cell r="AB95">
            <v>0</v>
          </cell>
          <cell r="AC95">
            <v>0.08</v>
          </cell>
          <cell r="AD95">
            <v>0.04</v>
          </cell>
          <cell r="AE95">
            <v>0.14000000000000001</v>
          </cell>
          <cell r="AF95">
            <v>4.7800000000000047</v>
          </cell>
          <cell r="AG95">
            <v>200147.39520000017</v>
          </cell>
          <cell r="AH95">
            <v>1640.4960000000017</v>
          </cell>
          <cell r="AI95">
            <v>198506.89920000019</v>
          </cell>
          <cell r="AJ95">
            <v>69874.579999999958</v>
          </cell>
          <cell r="AK95">
            <v>38610.876955665415</v>
          </cell>
          <cell r="AL95">
            <v>97540.798000000184</v>
          </cell>
          <cell r="AM95">
            <v>200147.39520000017</v>
          </cell>
          <cell r="AN95">
            <v>406173.6501556657</v>
          </cell>
        </row>
        <row r="96">
          <cell r="B96" t="str">
            <v>Замятина пер.44</v>
          </cell>
          <cell r="C96" t="str">
            <v>Замятина пер.</v>
          </cell>
          <cell r="D96">
            <v>44</v>
          </cell>
          <cell r="F96">
            <v>74</v>
          </cell>
          <cell r="G96">
            <v>9</v>
          </cell>
          <cell r="H96">
            <v>3593.4</v>
          </cell>
          <cell r="I96">
            <v>461.1</v>
          </cell>
          <cell r="J96">
            <v>25.15</v>
          </cell>
          <cell r="K96">
            <v>90374.01</v>
          </cell>
          <cell r="L96">
            <v>11596.664999999999</v>
          </cell>
          <cell r="M96" t="str">
            <v>ЖЭУ-4</v>
          </cell>
          <cell r="N96">
            <v>3.45</v>
          </cell>
          <cell r="O96">
            <v>1.56</v>
          </cell>
          <cell r="P96">
            <v>1.4</v>
          </cell>
          <cell r="Q96">
            <v>2.6</v>
          </cell>
          <cell r="R96">
            <v>0.19</v>
          </cell>
          <cell r="S96">
            <v>2.09</v>
          </cell>
          <cell r="T96">
            <v>4.5</v>
          </cell>
          <cell r="U96">
            <v>0.8</v>
          </cell>
          <cell r="V96">
            <v>0.04</v>
          </cell>
          <cell r="W96">
            <v>0.04</v>
          </cell>
          <cell r="X96">
            <v>0.39</v>
          </cell>
          <cell r="Y96">
            <v>2.41</v>
          </cell>
          <cell r="Z96">
            <v>7.0000000000000007E-2</v>
          </cell>
          <cell r="AA96">
            <v>0</v>
          </cell>
          <cell r="AB96">
            <v>0</v>
          </cell>
          <cell r="AC96">
            <v>7.0000000000000007E-2</v>
          </cell>
          <cell r="AD96">
            <v>0.04</v>
          </cell>
          <cell r="AE96">
            <v>0.12</v>
          </cell>
          <cell r="AF96">
            <v>5.379999999999999</v>
          </cell>
          <cell r="AG96">
            <v>261758.51999999996</v>
          </cell>
          <cell r="AH96">
            <v>29768.615999999998</v>
          </cell>
          <cell r="AI96">
            <v>231989.90399999998</v>
          </cell>
          <cell r="AJ96">
            <v>56668.340000000084</v>
          </cell>
          <cell r="AK96">
            <v>46590.345551685547</v>
          </cell>
          <cell r="AL96">
            <v>11941.107999999775</v>
          </cell>
          <cell r="AM96">
            <v>261758.51999999996</v>
          </cell>
          <cell r="AN96">
            <v>376958.31355168537</v>
          </cell>
        </row>
        <row r="97">
          <cell r="B97" t="str">
            <v>Земская пос.Садовый2</v>
          </cell>
          <cell r="C97" t="str">
            <v>Земская пос.Садовый</v>
          </cell>
          <cell r="D97">
            <v>2</v>
          </cell>
          <cell r="F97">
            <v>18</v>
          </cell>
          <cell r="G97">
            <v>2</v>
          </cell>
          <cell r="H97">
            <v>738.7</v>
          </cell>
          <cell r="I97">
            <v>163.6</v>
          </cell>
          <cell r="J97">
            <v>19.78</v>
          </cell>
          <cell r="K97">
            <v>14611.486000000003</v>
          </cell>
          <cell r="L97">
            <v>3236.0080000000003</v>
          </cell>
          <cell r="M97" t="str">
            <v>КОМУС</v>
          </cell>
          <cell r="N97">
            <v>3.33</v>
          </cell>
          <cell r="O97">
            <v>1.56</v>
          </cell>
          <cell r="P97">
            <v>1.4</v>
          </cell>
          <cell r="Q97">
            <v>2.6</v>
          </cell>
          <cell r="R97">
            <v>0.19</v>
          </cell>
          <cell r="S97">
            <v>2.2600000000000002</v>
          </cell>
          <cell r="T97">
            <v>4.5</v>
          </cell>
          <cell r="U97">
            <v>0.8</v>
          </cell>
          <cell r="V97">
            <v>0.08</v>
          </cell>
          <cell r="W97">
            <v>0.04</v>
          </cell>
          <cell r="X97">
            <v>0.39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0.16</v>
          </cell>
          <cell r="AD97">
            <v>0</v>
          </cell>
          <cell r="AE97">
            <v>0</v>
          </cell>
          <cell r="AF97">
            <v>2.4700000000000024</v>
          </cell>
          <cell r="AG97">
            <v>26744.172000000028</v>
          </cell>
          <cell r="AH97">
            <v>4849.1040000000048</v>
          </cell>
          <cell r="AI97">
            <v>21895.068000000025</v>
          </cell>
          <cell r="AJ97">
            <v>-3678.9599999999919</v>
          </cell>
          <cell r="AK97">
            <v>-20281.524486636452</v>
          </cell>
          <cell r="AL97">
            <v>22660.361999999965</v>
          </cell>
          <cell r="AM97">
            <v>26744.172000000028</v>
          </cell>
          <cell r="AN97">
            <v>25444.049513363549</v>
          </cell>
        </row>
        <row r="98">
          <cell r="B98" t="str">
            <v>Земская пос.Садовый21</v>
          </cell>
          <cell r="C98" t="str">
            <v>Земская пос.Садовый</v>
          </cell>
          <cell r="D98">
            <v>21</v>
          </cell>
          <cell r="F98">
            <v>8</v>
          </cell>
          <cell r="G98">
            <v>2</v>
          </cell>
          <cell r="H98">
            <v>302.39999999999998</v>
          </cell>
          <cell r="I98">
            <v>0</v>
          </cell>
          <cell r="J98">
            <v>18.100000000000001</v>
          </cell>
          <cell r="K98">
            <v>5473.44</v>
          </cell>
          <cell r="L98">
            <v>0</v>
          </cell>
          <cell r="M98" t="str">
            <v>КОМУС</v>
          </cell>
          <cell r="N98">
            <v>1.7</v>
          </cell>
          <cell r="O98">
            <v>1.56</v>
          </cell>
          <cell r="P98">
            <v>1.4</v>
          </cell>
          <cell r="Q98">
            <v>2.6</v>
          </cell>
          <cell r="R98">
            <v>0.19</v>
          </cell>
          <cell r="S98">
            <v>1.97</v>
          </cell>
          <cell r="T98">
            <v>4.5</v>
          </cell>
          <cell r="U98">
            <v>0.8</v>
          </cell>
          <cell r="V98">
            <v>0</v>
          </cell>
          <cell r="W98">
            <v>0.04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0.48</v>
          </cell>
          <cell r="AD98">
            <v>0</v>
          </cell>
          <cell r="AE98">
            <v>0</v>
          </cell>
          <cell r="AF98">
            <v>2.8600000000000012</v>
          </cell>
          <cell r="AG98">
            <v>10378.368000000002</v>
          </cell>
          <cell r="AH98">
            <v>0</v>
          </cell>
          <cell r="AI98">
            <v>10378.368000000002</v>
          </cell>
          <cell r="AJ98">
            <v>-2777.489999999998</v>
          </cell>
          <cell r="AK98">
            <v>-57774.644169859792</v>
          </cell>
          <cell r="AL98">
            <v>-377.12999999999738</v>
          </cell>
          <cell r="AM98">
            <v>10378.368000000002</v>
          </cell>
          <cell r="AN98">
            <v>-50550.896169859785</v>
          </cell>
        </row>
        <row r="99">
          <cell r="B99" t="str">
            <v>Земская пос.Садовый23</v>
          </cell>
          <cell r="C99" t="str">
            <v>Земская пос.Садовый</v>
          </cell>
          <cell r="D99">
            <v>23</v>
          </cell>
          <cell r="F99">
            <v>8</v>
          </cell>
          <cell r="G99">
            <v>2</v>
          </cell>
          <cell r="H99">
            <v>301.2</v>
          </cell>
          <cell r="I99">
            <v>0</v>
          </cell>
          <cell r="J99">
            <v>18.100000000000001</v>
          </cell>
          <cell r="K99">
            <v>5451.72</v>
          </cell>
          <cell r="L99">
            <v>0</v>
          </cell>
          <cell r="M99" t="str">
            <v>КОМУС</v>
          </cell>
          <cell r="N99">
            <v>1.7</v>
          </cell>
          <cell r="O99">
            <v>1.56</v>
          </cell>
          <cell r="P99">
            <v>1.4</v>
          </cell>
          <cell r="Q99">
            <v>2.6</v>
          </cell>
          <cell r="R99">
            <v>0.19</v>
          </cell>
          <cell r="S99">
            <v>2.08</v>
          </cell>
          <cell r="T99">
            <v>4.5</v>
          </cell>
          <cell r="U99">
            <v>0</v>
          </cell>
          <cell r="V99">
            <v>0</v>
          </cell>
          <cell r="W99">
            <v>0.04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0.48</v>
          </cell>
          <cell r="AD99">
            <v>0</v>
          </cell>
          <cell r="AE99">
            <v>0</v>
          </cell>
          <cell r="AF99">
            <v>3.5500000000000007</v>
          </cell>
          <cell r="AG99">
            <v>12831.120000000003</v>
          </cell>
          <cell r="AH99">
            <v>0</v>
          </cell>
          <cell r="AI99">
            <v>12831.120000000003</v>
          </cell>
          <cell r="AJ99">
            <v>-118154.30000000002</v>
          </cell>
          <cell r="AK99">
            <v>-13029.930423154001</v>
          </cell>
          <cell r="AL99">
            <v>587.05999999999767</v>
          </cell>
          <cell r="AM99">
            <v>12831.120000000003</v>
          </cell>
          <cell r="AN99">
            <v>-117766.05042315403</v>
          </cell>
        </row>
        <row r="100">
          <cell r="B100" t="str">
            <v>Земская пос.Садовый25</v>
          </cell>
          <cell r="C100" t="str">
            <v>Земская пос.Садовый</v>
          </cell>
          <cell r="D100">
            <v>25</v>
          </cell>
          <cell r="F100">
            <v>8</v>
          </cell>
          <cell r="G100">
            <v>2</v>
          </cell>
          <cell r="H100">
            <v>322.39999999999998</v>
          </cell>
          <cell r="I100">
            <v>0</v>
          </cell>
          <cell r="J100">
            <v>18.100000000000001</v>
          </cell>
          <cell r="K100">
            <v>5835.44</v>
          </cell>
          <cell r="L100">
            <v>0</v>
          </cell>
          <cell r="M100" t="str">
            <v>КОМУС</v>
          </cell>
          <cell r="N100">
            <v>1.7</v>
          </cell>
          <cell r="O100">
            <v>1.56</v>
          </cell>
          <cell r="P100">
            <v>1.4</v>
          </cell>
          <cell r="Q100">
            <v>2.6</v>
          </cell>
          <cell r="R100">
            <v>0.19</v>
          </cell>
          <cell r="S100">
            <v>1.86</v>
          </cell>
          <cell r="T100">
            <v>4.5</v>
          </cell>
          <cell r="U100">
            <v>0.8</v>
          </cell>
          <cell r="V100">
            <v>0</v>
          </cell>
          <cell r="W100">
            <v>0.04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0.45</v>
          </cell>
          <cell r="AD100">
            <v>0</v>
          </cell>
          <cell r="AE100">
            <v>0</v>
          </cell>
          <cell r="AF100">
            <v>3.0000000000000018</v>
          </cell>
          <cell r="AG100">
            <v>11606.400000000005</v>
          </cell>
          <cell r="AH100">
            <v>0</v>
          </cell>
          <cell r="AI100">
            <v>11606.400000000005</v>
          </cell>
          <cell r="AJ100">
            <v>-59390.799999999996</v>
          </cell>
          <cell r="AK100">
            <v>1004.5308851682785</v>
          </cell>
          <cell r="AL100">
            <v>642.77000000000407</v>
          </cell>
          <cell r="AM100">
            <v>11606.400000000005</v>
          </cell>
          <cell r="AN100">
            <v>-46137.099114831712</v>
          </cell>
        </row>
        <row r="101">
          <cell r="B101" t="str">
            <v>Земская пос.Садовый6</v>
          </cell>
          <cell r="C101" t="str">
            <v>Земская пос.Садовый</v>
          </cell>
          <cell r="D101">
            <v>6</v>
          </cell>
          <cell r="F101">
            <v>74</v>
          </cell>
          <cell r="G101">
            <v>5</v>
          </cell>
          <cell r="H101">
            <v>3465.3</v>
          </cell>
          <cell r="I101">
            <v>154.9</v>
          </cell>
          <cell r="J101">
            <v>19.78</v>
          </cell>
          <cell r="K101">
            <v>68543.634000000005</v>
          </cell>
          <cell r="L101">
            <v>3063.9220000000005</v>
          </cell>
          <cell r="M101" t="str">
            <v>КОМУС</v>
          </cell>
          <cell r="N101">
            <v>3.6</v>
          </cell>
          <cell r="O101">
            <v>1.56</v>
          </cell>
          <cell r="P101">
            <v>1.4</v>
          </cell>
          <cell r="Q101">
            <v>2.6</v>
          </cell>
          <cell r="R101">
            <v>0.19</v>
          </cell>
          <cell r="S101">
            <v>2.0299999999999998</v>
          </cell>
          <cell r="T101">
            <v>4.5</v>
          </cell>
          <cell r="U101">
            <v>0.8</v>
          </cell>
          <cell r="V101">
            <v>6.0000000000000005E-2</v>
          </cell>
          <cell r="W101">
            <v>0.04</v>
          </cell>
          <cell r="X101">
            <v>0.39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0.04</v>
          </cell>
          <cell r="AD101">
            <v>0</v>
          </cell>
          <cell r="AE101">
            <v>0</v>
          </cell>
          <cell r="AF101">
            <v>2.5700000000000038</v>
          </cell>
          <cell r="AG101">
            <v>111646.96800000018</v>
          </cell>
          <cell r="AH101">
            <v>4777.1160000000073</v>
          </cell>
          <cell r="AI101">
            <v>106869.85200000017</v>
          </cell>
          <cell r="AJ101">
            <v>11674.520000000019</v>
          </cell>
          <cell r="AK101">
            <v>-47501.744104107027</v>
          </cell>
          <cell r="AL101">
            <v>90825.248000000021</v>
          </cell>
          <cell r="AM101">
            <v>111646.96800000018</v>
          </cell>
          <cell r="AN101">
            <v>166644.99189589318</v>
          </cell>
        </row>
        <row r="102">
          <cell r="B102" t="str">
            <v>Изумрудный4</v>
          </cell>
          <cell r="C102" t="str">
            <v>Изумрудный</v>
          </cell>
          <cell r="D102">
            <v>4</v>
          </cell>
          <cell r="F102">
            <v>25</v>
          </cell>
          <cell r="G102">
            <v>2</v>
          </cell>
          <cell r="H102">
            <v>717.78</v>
          </cell>
          <cell r="I102">
            <v>0</v>
          </cell>
          <cell r="J102">
            <v>19.78</v>
          </cell>
          <cell r="K102">
            <v>14197.688400000001</v>
          </cell>
          <cell r="L102">
            <v>0</v>
          </cell>
          <cell r="M102" t="str">
            <v>КОМУС</v>
          </cell>
          <cell r="N102">
            <v>3.27</v>
          </cell>
          <cell r="O102">
            <v>1.56</v>
          </cell>
          <cell r="P102">
            <v>1.4</v>
          </cell>
          <cell r="Q102">
            <v>2.6</v>
          </cell>
          <cell r="R102">
            <v>0.19</v>
          </cell>
          <cell r="S102">
            <v>2.98</v>
          </cell>
          <cell r="T102">
            <v>4.5</v>
          </cell>
          <cell r="U102">
            <v>0.8</v>
          </cell>
          <cell r="V102">
            <v>0</v>
          </cell>
          <cell r="W102">
            <v>0.04</v>
          </cell>
          <cell r="X102">
            <v>0.39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0.2</v>
          </cell>
          <cell r="AD102">
            <v>7.0000000000000007E-2</v>
          </cell>
          <cell r="AE102">
            <v>0</v>
          </cell>
          <cell r="AF102">
            <v>1.7800000000000011</v>
          </cell>
          <cell r="AG102">
            <v>15331.780800000008</v>
          </cell>
          <cell r="AH102">
            <v>0</v>
          </cell>
          <cell r="AI102">
            <v>15331.780800000008</v>
          </cell>
          <cell r="AJ102">
            <v>16187.119999999995</v>
          </cell>
          <cell r="AK102">
            <v>-22639.356939922742</v>
          </cell>
          <cell r="AL102">
            <v>-29489.436666666646</v>
          </cell>
          <cell r="AM102">
            <v>15331.780800000008</v>
          </cell>
          <cell r="AN102">
            <v>-20609.892806589385</v>
          </cell>
        </row>
        <row r="103">
          <cell r="B103" t="str">
            <v>Изумрудный4А</v>
          </cell>
          <cell r="C103" t="str">
            <v>Изумрудный</v>
          </cell>
          <cell r="D103">
            <v>4</v>
          </cell>
          <cell r="E103" t="str">
            <v>А</v>
          </cell>
          <cell r="F103">
            <v>71</v>
          </cell>
          <cell r="G103">
            <v>5</v>
          </cell>
          <cell r="H103">
            <v>2560.5</v>
          </cell>
          <cell r="I103">
            <v>0</v>
          </cell>
          <cell r="J103">
            <v>19.78</v>
          </cell>
          <cell r="K103">
            <v>50646.69</v>
          </cell>
          <cell r="L103">
            <v>0</v>
          </cell>
          <cell r="M103" t="str">
            <v>КОМУС</v>
          </cell>
          <cell r="N103">
            <v>3.6</v>
          </cell>
          <cell r="O103">
            <v>1.56</v>
          </cell>
          <cell r="P103">
            <v>1.4</v>
          </cell>
          <cell r="Q103">
            <v>2.6</v>
          </cell>
          <cell r="R103">
            <v>0.19</v>
          </cell>
          <cell r="S103">
            <v>2.6799999999999997</v>
          </cell>
          <cell r="T103">
            <v>4.5</v>
          </cell>
          <cell r="U103">
            <v>0.8</v>
          </cell>
          <cell r="V103">
            <v>0.05</v>
          </cell>
          <cell r="W103">
            <v>0.04</v>
          </cell>
          <cell r="X103">
            <v>0.39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0.06</v>
          </cell>
          <cell r="AD103">
            <v>0.02</v>
          </cell>
          <cell r="AE103">
            <v>0.2</v>
          </cell>
          <cell r="AF103">
            <v>1.6900000000000013</v>
          </cell>
          <cell r="AG103">
            <v>51926.940000000046</v>
          </cell>
          <cell r="AH103">
            <v>0</v>
          </cell>
          <cell r="AI103">
            <v>51926.940000000046</v>
          </cell>
          <cell r="AJ103">
            <v>-19217.760000000009</v>
          </cell>
          <cell r="AK103">
            <v>-21545.592727903684</v>
          </cell>
          <cell r="AL103">
            <v>-83430.866666666581</v>
          </cell>
          <cell r="AM103">
            <v>51926.940000000046</v>
          </cell>
          <cell r="AN103">
            <v>-72267.279394570229</v>
          </cell>
        </row>
        <row r="104">
          <cell r="B104" t="str">
            <v>Изумрудный5</v>
          </cell>
          <cell r="C104" t="str">
            <v>Изумрудный</v>
          </cell>
          <cell r="D104">
            <v>5</v>
          </cell>
          <cell r="F104">
            <v>12</v>
          </cell>
          <cell r="G104">
            <v>2</v>
          </cell>
          <cell r="H104">
            <v>448.5</v>
          </cell>
          <cell r="I104">
            <v>0</v>
          </cell>
          <cell r="J104">
            <v>18.100000000000001</v>
          </cell>
          <cell r="K104">
            <v>8117.85</v>
          </cell>
          <cell r="L104">
            <v>0</v>
          </cell>
          <cell r="M104" t="str">
            <v>КОМУС</v>
          </cell>
          <cell r="N104">
            <v>1.7</v>
          </cell>
          <cell r="O104">
            <v>1.56</v>
          </cell>
          <cell r="P104">
            <v>1.4</v>
          </cell>
          <cell r="Q104">
            <v>2.6</v>
          </cell>
          <cell r="R104">
            <v>0.19</v>
          </cell>
          <cell r="S104">
            <v>2.17</v>
          </cell>
          <cell r="T104">
            <v>4.5</v>
          </cell>
          <cell r="U104">
            <v>0.8</v>
          </cell>
          <cell r="V104">
            <v>0</v>
          </cell>
          <cell r="W104">
            <v>0.04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0.32</v>
          </cell>
          <cell r="AD104">
            <v>0.11</v>
          </cell>
          <cell r="AE104">
            <v>0</v>
          </cell>
          <cell r="AF104">
            <v>2.7100000000000009</v>
          </cell>
          <cell r="AG104">
            <v>14585.220000000005</v>
          </cell>
          <cell r="AH104">
            <v>0</v>
          </cell>
          <cell r="AI104">
            <v>14585.220000000005</v>
          </cell>
          <cell r="AJ104">
            <v>8356.5500000000029</v>
          </cell>
          <cell r="AK104">
            <v>-6264.7778312900773</v>
          </cell>
          <cell r="AL104">
            <v>-1630.7466666666733</v>
          </cell>
          <cell r="AM104">
            <v>14585.220000000005</v>
          </cell>
          <cell r="AN104">
            <v>15046.245502043257</v>
          </cell>
        </row>
        <row r="105">
          <cell r="B105" t="str">
            <v>Ильича71</v>
          </cell>
          <cell r="C105" t="str">
            <v>Ильича</v>
          </cell>
          <cell r="D105">
            <v>71</v>
          </cell>
          <cell r="F105">
            <v>71</v>
          </cell>
          <cell r="G105">
            <v>9</v>
          </cell>
          <cell r="H105">
            <v>3711.43</v>
          </cell>
          <cell r="I105">
            <v>338.1</v>
          </cell>
          <cell r="J105">
            <v>25.15</v>
          </cell>
          <cell r="K105">
            <v>93342.464499999987</v>
          </cell>
          <cell r="L105">
            <v>8503.2150000000001</v>
          </cell>
          <cell r="M105" t="str">
            <v>КОМУС</v>
          </cell>
          <cell r="N105">
            <v>3.68</v>
          </cell>
          <cell r="O105">
            <v>1.56</v>
          </cell>
          <cell r="P105">
            <v>1.4</v>
          </cell>
          <cell r="Q105">
            <v>2.6</v>
          </cell>
          <cell r="R105">
            <v>0.19</v>
          </cell>
          <cell r="S105">
            <v>2.09</v>
          </cell>
          <cell r="T105">
            <v>4.5</v>
          </cell>
          <cell r="U105">
            <v>0.8</v>
          </cell>
          <cell r="V105">
            <v>0.02</v>
          </cell>
          <cell r="W105">
            <v>0.04</v>
          </cell>
          <cell r="X105">
            <v>0.39</v>
          </cell>
          <cell r="Y105">
            <v>2.1800000000000002</v>
          </cell>
          <cell r="Z105">
            <v>7.0000000000000007E-2</v>
          </cell>
          <cell r="AA105">
            <v>0</v>
          </cell>
          <cell r="AB105">
            <v>0</v>
          </cell>
          <cell r="AC105">
            <v>0.14000000000000001</v>
          </cell>
          <cell r="AD105">
            <v>0.04</v>
          </cell>
          <cell r="AE105">
            <v>0.25</v>
          </cell>
          <cell r="AF105">
            <v>5.1999999999999993</v>
          </cell>
          <cell r="AG105">
            <v>252690.67199999996</v>
          </cell>
          <cell r="AH105">
            <v>21097.439999999999</v>
          </cell>
          <cell r="AI105">
            <v>231593.23199999996</v>
          </cell>
          <cell r="AJ105">
            <v>-87859.190000000061</v>
          </cell>
          <cell r="AK105">
            <v>-216372.52232419304</v>
          </cell>
          <cell r="AL105">
            <v>-28749.566000000108</v>
          </cell>
          <cell r="AM105">
            <v>252690.67199999996</v>
          </cell>
          <cell r="AN105">
            <v>-80290.606324193242</v>
          </cell>
        </row>
        <row r="106">
          <cell r="B106" t="str">
            <v>Ильича71А</v>
          </cell>
          <cell r="C106" t="str">
            <v>Ильича</v>
          </cell>
          <cell r="D106">
            <v>71</v>
          </cell>
          <cell r="E106" t="str">
            <v>А</v>
          </cell>
          <cell r="F106">
            <v>64</v>
          </cell>
          <cell r="G106">
            <v>5</v>
          </cell>
          <cell r="H106">
            <v>2612.1</v>
          </cell>
          <cell r="I106">
            <v>635.70000000000005</v>
          </cell>
          <cell r="J106">
            <v>19.78</v>
          </cell>
          <cell r="K106">
            <v>51667.338000000003</v>
          </cell>
          <cell r="L106">
            <v>12574.146000000002</v>
          </cell>
          <cell r="M106" t="str">
            <v>КОМУС</v>
          </cell>
          <cell r="N106">
            <v>3.6</v>
          </cell>
          <cell r="O106">
            <v>1.56</v>
          </cell>
          <cell r="P106">
            <v>1.4</v>
          </cell>
          <cell r="Q106">
            <v>2.6</v>
          </cell>
          <cell r="R106">
            <v>0.19</v>
          </cell>
          <cell r="S106">
            <v>2.2400000000000002</v>
          </cell>
          <cell r="T106">
            <v>4.5</v>
          </cell>
          <cell r="U106">
            <v>0.8</v>
          </cell>
          <cell r="V106">
            <v>6.0000000000000005E-2</v>
          </cell>
          <cell r="W106">
            <v>0.04</v>
          </cell>
          <cell r="X106">
            <v>0.39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0.04</v>
          </cell>
          <cell r="AD106">
            <v>0.04</v>
          </cell>
          <cell r="AE106">
            <v>0.15</v>
          </cell>
          <cell r="AF106">
            <v>2.1700000000000053</v>
          </cell>
          <cell r="AG106">
            <v>84572.712000000218</v>
          </cell>
          <cell r="AH106">
            <v>16553.628000000041</v>
          </cell>
          <cell r="AI106">
            <v>68019.084000000163</v>
          </cell>
          <cell r="AJ106">
            <v>-93386.400000000023</v>
          </cell>
          <cell r="AK106">
            <v>-71469.159691879933</v>
          </cell>
          <cell r="AL106">
            <v>57772.613999999943</v>
          </cell>
          <cell r="AM106">
            <v>84572.712000000218</v>
          </cell>
          <cell r="AN106">
            <v>-22510.233691879796</v>
          </cell>
        </row>
        <row r="107">
          <cell r="B107" t="str">
            <v>Ильича71Б</v>
          </cell>
          <cell r="C107" t="str">
            <v>Ильича</v>
          </cell>
          <cell r="D107">
            <v>71</v>
          </cell>
          <cell r="E107" t="str">
            <v>Б</v>
          </cell>
          <cell r="F107">
            <v>80</v>
          </cell>
          <cell r="G107">
            <v>5</v>
          </cell>
          <cell r="H107">
            <v>3234.2</v>
          </cell>
          <cell r="I107">
            <v>0</v>
          </cell>
          <cell r="J107">
            <v>19.78</v>
          </cell>
          <cell r="K107">
            <v>63972.476000000002</v>
          </cell>
          <cell r="L107">
            <v>0</v>
          </cell>
          <cell r="M107" t="str">
            <v>КОМУС</v>
          </cell>
          <cell r="N107">
            <v>3.6</v>
          </cell>
          <cell r="O107">
            <v>1.56</v>
          </cell>
          <cell r="P107">
            <v>1.4</v>
          </cell>
          <cell r="Q107">
            <v>2.6</v>
          </cell>
          <cell r="R107">
            <v>0.19</v>
          </cell>
          <cell r="S107">
            <v>2.33</v>
          </cell>
          <cell r="T107">
            <v>4.5</v>
          </cell>
          <cell r="U107">
            <v>0.8</v>
          </cell>
          <cell r="V107">
            <v>0.05</v>
          </cell>
          <cell r="W107">
            <v>0.04</v>
          </cell>
          <cell r="X107">
            <v>0.39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0.04</v>
          </cell>
          <cell r="AD107">
            <v>0.04</v>
          </cell>
          <cell r="AE107">
            <v>0.15</v>
          </cell>
          <cell r="AF107">
            <v>2.0900000000000034</v>
          </cell>
          <cell r="AG107">
            <v>81113.736000000135</v>
          </cell>
          <cell r="AH107">
            <v>0</v>
          </cell>
          <cell r="AI107">
            <v>81113.736000000135</v>
          </cell>
          <cell r="AJ107">
            <v>-19202.25</v>
          </cell>
          <cell r="AK107">
            <v>-125187.44479736092</v>
          </cell>
          <cell r="AL107">
            <v>28279.060000000056</v>
          </cell>
          <cell r="AM107">
            <v>81113.736000000135</v>
          </cell>
          <cell r="AN107">
            <v>-34996.898797360729</v>
          </cell>
        </row>
        <row r="108">
          <cell r="B108" t="str">
            <v>Ильича71В</v>
          </cell>
          <cell r="C108" t="str">
            <v>Ильича</v>
          </cell>
          <cell r="D108">
            <v>71</v>
          </cell>
          <cell r="E108" t="str">
            <v>В</v>
          </cell>
          <cell r="F108">
            <v>120</v>
          </cell>
          <cell r="G108">
            <v>5</v>
          </cell>
          <cell r="H108">
            <v>5011.5</v>
          </cell>
          <cell r="I108">
            <v>0</v>
          </cell>
          <cell r="J108">
            <v>19.78</v>
          </cell>
          <cell r="K108">
            <v>99127.47</v>
          </cell>
          <cell r="L108">
            <v>0</v>
          </cell>
          <cell r="M108" t="str">
            <v>КОМУС</v>
          </cell>
          <cell r="N108">
            <v>3.6</v>
          </cell>
          <cell r="O108">
            <v>1.56</v>
          </cell>
          <cell r="P108">
            <v>1.4</v>
          </cell>
          <cell r="Q108">
            <v>2.6</v>
          </cell>
          <cell r="R108">
            <v>0.19</v>
          </cell>
          <cell r="S108">
            <v>2.37</v>
          </cell>
          <cell r="T108">
            <v>4.5</v>
          </cell>
          <cell r="U108">
            <v>0.8</v>
          </cell>
          <cell r="V108">
            <v>0.03</v>
          </cell>
          <cell r="W108">
            <v>0.04</v>
          </cell>
          <cell r="X108">
            <v>0.39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0.06</v>
          </cell>
          <cell r="AD108">
            <v>0.03</v>
          </cell>
          <cell r="AE108">
            <v>0.1</v>
          </cell>
          <cell r="AF108">
            <v>2.1099999999999994</v>
          </cell>
          <cell r="AG108">
            <v>126891.17999999996</v>
          </cell>
          <cell r="AH108">
            <v>0</v>
          </cell>
          <cell r="AI108">
            <v>126891.17999999996</v>
          </cell>
          <cell r="AJ108">
            <v>-92094.04999999993</v>
          </cell>
          <cell r="AK108">
            <v>-189808.94329297019</v>
          </cell>
          <cell r="AL108">
            <v>26368.060000000056</v>
          </cell>
          <cell r="AM108">
            <v>126891.17999999996</v>
          </cell>
          <cell r="AN108">
            <v>-128643.7532929701</v>
          </cell>
        </row>
        <row r="109">
          <cell r="B109" t="str">
            <v>Ильича71Г</v>
          </cell>
          <cell r="C109" t="str">
            <v>Ильича</v>
          </cell>
          <cell r="D109">
            <v>71</v>
          </cell>
          <cell r="E109" t="str">
            <v>Г</v>
          </cell>
          <cell r="F109">
            <v>80</v>
          </cell>
          <cell r="G109">
            <v>5</v>
          </cell>
          <cell r="H109">
            <v>3278.8</v>
          </cell>
          <cell r="I109">
            <v>0</v>
          </cell>
          <cell r="J109">
            <v>19.78</v>
          </cell>
          <cell r="K109">
            <v>64854.664000000004</v>
          </cell>
          <cell r="L109">
            <v>0</v>
          </cell>
          <cell r="M109" t="str">
            <v>КОМУС</v>
          </cell>
          <cell r="N109">
            <v>3.6</v>
          </cell>
          <cell r="O109">
            <v>1.56</v>
          </cell>
          <cell r="P109">
            <v>1.4</v>
          </cell>
          <cell r="Q109">
            <v>2.6</v>
          </cell>
          <cell r="R109">
            <v>0.19</v>
          </cell>
          <cell r="S109">
            <v>2.31</v>
          </cell>
          <cell r="T109">
            <v>4.5</v>
          </cell>
          <cell r="U109">
            <v>0.8</v>
          </cell>
          <cell r="V109">
            <v>0.04</v>
          </cell>
          <cell r="W109">
            <v>0.04</v>
          </cell>
          <cell r="X109">
            <v>0.39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0.04</v>
          </cell>
          <cell r="AD109">
            <v>0.04</v>
          </cell>
          <cell r="AE109">
            <v>0.15</v>
          </cell>
          <cell r="AF109">
            <v>2.1200000000000045</v>
          </cell>
          <cell r="AG109">
            <v>83412.672000000181</v>
          </cell>
          <cell r="AH109">
            <v>0</v>
          </cell>
          <cell r="AI109">
            <v>83412.672000000181</v>
          </cell>
          <cell r="AJ109">
            <v>-9345.6800000000512</v>
          </cell>
          <cell r="AK109">
            <v>-17947.302122667665</v>
          </cell>
          <cell r="AL109">
            <v>-10588.810000000056</v>
          </cell>
          <cell r="AM109">
            <v>83412.672000000181</v>
          </cell>
          <cell r="AN109">
            <v>45530.879877332409</v>
          </cell>
        </row>
        <row r="110">
          <cell r="B110" t="str">
            <v>Ильича71Д</v>
          </cell>
          <cell r="C110" t="str">
            <v>Ильича</v>
          </cell>
          <cell r="D110">
            <v>71</v>
          </cell>
          <cell r="E110" t="str">
            <v>Д</v>
          </cell>
          <cell r="F110">
            <v>121</v>
          </cell>
          <cell r="G110">
            <v>5</v>
          </cell>
          <cell r="H110">
            <v>3268.8</v>
          </cell>
          <cell r="I110">
            <v>0</v>
          </cell>
          <cell r="J110">
            <v>19.78</v>
          </cell>
          <cell r="K110">
            <v>64656.864000000009</v>
          </cell>
          <cell r="L110">
            <v>0</v>
          </cell>
          <cell r="M110" t="str">
            <v>КОМУС</v>
          </cell>
          <cell r="N110">
            <v>3.6</v>
          </cell>
          <cell r="O110">
            <v>1.56</v>
          </cell>
          <cell r="P110">
            <v>1.4</v>
          </cell>
          <cell r="Q110">
            <v>2.6</v>
          </cell>
          <cell r="R110">
            <v>0.19</v>
          </cell>
          <cell r="S110">
            <v>3.21</v>
          </cell>
          <cell r="T110">
            <v>4.5</v>
          </cell>
          <cell r="U110">
            <v>0.8</v>
          </cell>
          <cell r="V110">
            <v>6.0000000000000005E-2</v>
          </cell>
          <cell r="W110">
            <v>0.04</v>
          </cell>
          <cell r="X110">
            <v>0.39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0.04</v>
          </cell>
          <cell r="AD110">
            <v>0.04</v>
          </cell>
          <cell r="AE110">
            <v>0.15</v>
          </cell>
          <cell r="AF110">
            <v>1.2000000000000064</v>
          </cell>
          <cell r="AG110">
            <v>47070.720000000256</v>
          </cell>
          <cell r="AH110">
            <v>0</v>
          </cell>
          <cell r="AI110">
            <v>47070.720000000256</v>
          </cell>
          <cell r="AJ110">
            <v>-9176.5200000000186</v>
          </cell>
          <cell r="AK110">
            <v>-98601.525577182416</v>
          </cell>
          <cell r="AL110">
            <v>-48498.5</v>
          </cell>
          <cell r="AM110">
            <v>47070.720000000256</v>
          </cell>
          <cell r="AN110">
            <v>-109205.82557718217</v>
          </cell>
        </row>
        <row r="111">
          <cell r="B111" t="str">
            <v>Индустрии121</v>
          </cell>
          <cell r="C111" t="str">
            <v>Индустрии</v>
          </cell>
          <cell r="D111">
            <v>121</v>
          </cell>
          <cell r="F111">
            <v>51</v>
          </cell>
          <cell r="G111">
            <v>9</v>
          </cell>
          <cell r="H111">
            <v>2082.71</v>
          </cell>
          <cell r="I111">
            <v>387.8</v>
          </cell>
          <cell r="J111">
            <v>25.15</v>
          </cell>
          <cell r="K111">
            <v>52380.156499999997</v>
          </cell>
          <cell r="L111">
            <v>9753.17</v>
          </cell>
          <cell r="M111" t="str">
            <v>КОМУС</v>
          </cell>
          <cell r="N111">
            <v>3.68</v>
          </cell>
          <cell r="O111">
            <v>1.56</v>
          </cell>
          <cell r="P111">
            <v>1.4</v>
          </cell>
          <cell r="Q111">
            <v>2.6</v>
          </cell>
          <cell r="R111">
            <v>0.19</v>
          </cell>
          <cell r="S111">
            <v>2.4000000000000004</v>
          </cell>
          <cell r="T111">
            <v>4.5</v>
          </cell>
          <cell r="U111">
            <v>0.8</v>
          </cell>
          <cell r="V111">
            <v>0.03</v>
          </cell>
          <cell r="W111">
            <v>0.04</v>
          </cell>
          <cell r="X111">
            <v>0.39</v>
          </cell>
          <cell r="Y111">
            <v>1.89</v>
          </cell>
          <cell r="Z111">
            <v>0.06</v>
          </cell>
          <cell r="AA111">
            <v>0</v>
          </cell>
          <cell r="AB111">
            <v>0</v>
          </cell>
          <cell r="AC111">
            <v>0.06</v>
          </cell>
          <cell r="AD111">
            <v>0.06</v>
          </cell>
          <cell r="AE111">
            <v>0.2</v>
          </cell>
          <cell r="AF111">
            <v>5.2900000000000027</v>
          </cell>
          <cell r="AG111">
            <v>156827.97480000008</v>
          </cell>
          <cell r="AH111">
            <v>24617.544000000009</v>
          </cell>
          <cell r="AI111">
            <v>132210.43080000009</v>
          </cell>
          <cell r="AJ111">
            <v>-119671.93000000005</v>
          </cell>
          <cell r="AK111">
            <v>28703.19281590177</v>
          </cell>
          <cell r="AL111">
            <v>114381.52399999998</v>
          </cell>
          <cell r="AM111">
            <v>156827.97480000008</v>
          </cell>
          <cell r="AN111">
            <v>180240.76161590178</v>
          </cell>
        </row>
        <row r="112">
          <cell r="B112" t="str">
            <v>Индустрии123</v>
          </cell>
          <cell r="C112" t="str">
            <v>Индустрии</v>
          </cell>
          <cell r="D112">
            <v>123</v>
          </cell>
          <cell r="F112">
            <v>162</v>
          </cell>
          <cell r="G112">
            <v>5</v>
          </cell>
          <cell r="H112">
            <v>5641.55</v>
          </cell>
          <cell r="I112">
            <v>14.2</v>
          </cell>
          <cell r="J112">
            <v>19.78</v>
          </cell>
          <cell r="K112">
            <v>111589.85900000001</v>
          </cell>
          <cell r="L112">
            <v>280.87599999999998</v>
          </cell>
          <cell r="M112" t="str">
            <v>КОМУС</v>
          </cell>
          <cell r="N112">
            <v>3.6</v>
          </cell>
          <cell r="O112">
            <v>1.56</v>
          </cell>
          <cell r="P112">
            <v>1.4</v>
          </cell>
          <cell r="Q112">
            <v>2.6</v>
          </cell>
          <cell r="R112">
            <v>0.19</v>
          </cell>
          <cell r="S112">
            <v>2.59</v>
          </cell>
          <cell r="T112">
            <v>4.5</v>
          </cell>
          <cell r="U112">
            <v>0.8</v>
          </cell>
          <cell r="V112">
            <v>0.03</v>
          </cell>
          <cell r="W112">
            <v>0.04</v>
          </cell>
          <cell r="X112">
            <v>0.39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0.05</v>
          </cell>
          <cell r="AD112">
            <v>0.03</v>
          </cell>
          <cell r="AE112">
            <v>0.18</v>
          </cell>
          <cell r="AF112">
            <v>1.8200000000000003</v>
          </cell>
          <cell r="AG112">
            <v>123521.58000000002</v>
          </cell>
          <cell r="AH112">
            <v>310.12800000000004</v>
          </cell>
          <cell r="AI112">
            <v>123211.45200000003</v>
          </cell>
          <cell r="AJ112">
            <v>5463.6799999999348</v>
          </cell>
          <cell r="AK112">
            <v>-208612.9995825818</v>
          </cell>
          <cell r="AL112">
            <v>20662.858000000007</v>
          </cell>
          <cell r="AM112">
            <v>123521.58000000002</v>
          </cell>
          <cell r="AN112">
            <v>-58964.881582581846</v>
          </cell>
        </row>
        <row r="113">
          <cell r="B113" t="str">
            <v>Индустрии125</v>
          </cell>
          <cell r="C113" t="str">
            <v>Индустрии</v>
          </cell>
          <cell r="D113">
            <v>125</v>
          </cell>
          <cell r="F113">
            <v>49</v>
          </cell>
          <cell r="G113">
            <v>9</v>
          </cell>
          <cell r="H113">
            <v>2028.3</v>
          </cell>
          <cell r="I113">
            <v>594.79999999999995</v>
          </cell>
          <cell r="J113">
            <v>25.15</v>
          </cell>
          <cell r="K113">
            <v>51011.744999999995</v>
          </cell>
          <cell r="L113">
            <v>14959.219999999998</v>
          </cell>
          <cell r="M113" t="str">
            <v>КОМУС</v>
          </cell>
          <cell r="N113">
            <v>3.68</v>
          </cell>
          <cell r="O113">
            <v>1.56</v>
          </cell>
          <cell r="P113">
            <v>1.4</v>
          </cell>
          <cell r="Q113">
            <v>2.6</v>
          </cell>
          <cell r="R113">
            <v>0.19</v>
          </cell>
          <cell r="S113">
            <v>2.41</v>
          </cell>
          <cell r="T113">
            <v>4.5</v>
          </cell>
          <cell r="U113">
            <v>0.8</v>
          </cell>
          <cell r="V113">
            <v>0.02</v>
          </cell>
          <cell r="W113">
            <v>0.04</v>
          </cell>
          <cell r="X113">
            <v>0.39</v>
          </cell>
          <cell r="Y113">
            <v>1.78</v>
          </cell>
          <cell r="Z113">
            <v>0.05</v>
          </cell>
          <cell r="AA113">
            <v>0</v>
          </cell>
          <cell r="AB113">
            <v>0</v>
          </cell>
          <cell r="AC113">
            <v>0.06</v>
          </cell>
          <cell r="AD113">
            <v>0.06</v>
          </cell>
          <cell r="AE113">
            <v>0.19</v>
          </cell>
          <cell r="AF113">
            <v>5.4199999999999982</v>
          </cell>
          <cell r="AG113">
            <v>170606.42399999994</v>
          </cell>
          <cell r="AH113">
            <v>38685.791999999979</v>
          </cell>
          <cell r="AI113">
            <v>131920.63199999995</v>
          </cell>
          <cell r="AJ113">
            <v>24493.679999999993</v>
          </cell>
          <cell r="AK113">
            <v>-456056.4645912447</v>
          </cell>
          <cell r="AL113">
            <v>32392.064000000013</v>
          </cell>
          <cell r="AM113">
            <v>170606.42399999994</v>
          </cell>
          <cell r="AN113">
            <v>-228564.29659124475</v>
          </cell>
        </row>
        <row r="114">
          <cell r="B114" t="str">
            <v>Индустрии62</v>
          </cell>
          <cell r="C114" t="str">
            <v>Индустрии</v>
          </cell>
          <cell r="D114">
            <v>62</v>
          </cell>
          <cell r="F114">
            <v>185</v>
          </cell>
          <cell r="G114">
            <v>9</v>
          </cell>
          <cell r="H114">
            <v>9478.6299999999992</v>
          </cell>
          <cell r="I114">
            <v>0</v>
          </cell>
          <cell r="J114">
            <v>25.15</v>
          </cell>
          <cell r="K114">
            <v>238387.54449999996</v>
          </cell>
          <cell r="L114">
            <v>0</v>
          </cell>
          <cell r="M114" t="str">
            <v>КОМУС</v>
          </cell>
          <cell r="N114">
            <v>3.68</v>
          </cell>
          <cell r="O114">
            <v>1.56</v>
          </cell>
          <cell r="P114">
            <v>1.4</v>
          </cell>
          <cell r="Q114">
            <v>2.6</v>
          </cell>
          <cell r="R114">
            <v>0.19</v>
          </cell>
          <cell r="S114">
            <v>2.16</v>
          </cell>
          <cell r="T114">
            <v>4.5</v>
          </cell>
          <cell r="U114">
            <v>0.8</v>
          </cell>
          <cell r="V114">
            <v>0.02</v>
          </cell>
          <cell r="W114">
            <v>0.04</v>
          </cell>
          <cell r="X114">
            <v>0.39</v>
          </cell>
          <cell r="Y114">
            <v>2.46</v>
          </cell>
          <cell r="Z114">
            <v>0.08</v>
          </cell>
          <cell r="AA114">
            <v>0</v>
          </cell>
          <cell r="AB114">
            <v>0</v>
          </cell>
          <cell r="AC114">
            <v>0.03</v>
          </cell>
          <cell r="AD114">
            <v>0.01</v>
          </cell>
          <cell r="AE114">
            <v>0.05</v>
          </cell>
          <cell r="AF114">
            <v>5.1799999999999962</v>
          </cell>
          <cell r="AG114">
            <v>589191.64079999947</v>
          </cell>
          <cell r="AH114">
            <v>0</v>
          </cell>
          <cell r="AI114">
            <v>589191.64079999947</v>
          </cell>
          <cell r="AJ114">
            <v>166694.46999999997</v>
          </cell>
          <cell r="AK114">
            <v>138076.7418380063</v>
          </cell>
          <cell r="AL114">
            <v>-397584.78999999957</v>
          </cell>
          <cell r="AM114">
            <v>589191.64079999947</v>
          </cell>
          <cell r="AN114">
            <v>496378.06263800617</v>
          </cell>
        </row>
        <row r="115">
          <cell r="B115" t="str">
            <v>Индустрии64</v>
          </cell>
          <cell r="C115" t="str">
            <v>Индустрии</v>
          </cell>
          <cell r="D115">
            <v>64</v>
          </cell>
          <cell r="F115">
            <v>221</v>
          </cell>
          <cell r="G115">
            <v>9</v>
          </cell>
          <cell r="H115">
            <v>11265.42</v>
          </cell>
          <cell r="I115">
            <v>337.5</v>
          </cell>
          <cell r="J115">
            <v>25.15</v>
          </cell>
          <cell r="K115">
            <v>283325.31299999997</v>
          </cell>
          <cell r="L115">
            <v>8488.125</v>
          </cell>
          <cell r="M115" t="str">
            <v>КОМУС</v>
          </cell>
          <cell r="N115">
            <v>3.68</v>
          </cell>
          <cell r="O115">
            <v>1.56</v>
          </cell>
          <cell r="P115">
            <v>1.4</v>
          </cell>
          <cell r="Q115">
            <v>2.6</v>
          </cell>
          <cell r="R115">
            <v>0.19</v>
          </cell>
          <cell r="S115">
            <v>2.1</v>
          </cell>
          <cell r="T115">
            <v>4.5</v>
          </cell>
          <cell r="U115">
            <v>0.8</v>
          </cell>
          <cell r="V115">
            <v>0.02</v>
          </cell>
          <cell r="W115">
            <v>0.04</v>
          </cell>
          <cell r="X115">
            <v>0.39</v>
          </cell>
          <cell r="Y115">
            <v>2.41</v>
          </cell>
          <cell r="Z115">
            <v>7.0000000000000007E-2</v>
          </cell>
          <cell r="AA115">
            <v>0</v>
          </cell>
          <cell r="AB115">
            <v>0</v>
          </cell>
          <cell r="AC115">
            <v>0.02</v>
          </cell>
          <cell r="AD115">
            <v>0</v>
          </cell>
          <cell r="AE115">
            <v>0.04</v>
          </cell>
          <cell r="AF115">
            <v>5.3299999999999983</v>
          </cell>
          <cell r="AG115">
            <v>742122.7631999997</v>
          </cell>
          <cell r="AH115">
            <v>21586.499999999993</v>
          </cell>
          <cell r="AI115">
            <v>720536.2631999997</v>
          </cell>
          <cell r="AJ115">
            <v>98733.069999999832</v>
          </cell>
          <cell r="AK115">
            <v>36606.558098310139</v>
          </cell>
          <cell r="AL115">
            <v>-85018.870000000112</v>
          </cell>
          <cell r="AM115">
            <v>742122.7631999997</v>
          </cell>
          <cell r="AN115">
            <v>792443.52129830956</v>
          </cell>
        </row>
        <row r="116">
          <cell r="B116" t="str">
            <v>Индустрии94А</v>
          </cell>
          <cell r="C116" t="str">
            <v>Индустрии</v>
          </cell>
          <cell r="D116">
            <v>94</v>
          </cell>
          <cell r="E116" t="str">
            <v>А</v>
          </cell>
          <cell r="F116">
            <v>74</v>
          </cell>
          <cell r="G116">
            <v>5</v>
          </cell>
          <cell r="H116">
            <v>3005.5</v>
          </cell>
          <cell r="I116">
            <v>236.10000000000002</v>
          </cell>
          <cell r="J116">
            <v>19.78</v>
          </cell>
          <cell r="K116">
            <v>59448.79</v>
          </cell>
          <cell r="L116">
            <v>4670.0580000000009</v>
          </cell>
          <cell r="M116" t="str">
            <v>КОМУС</v>
          </cell>
          <cell r="N116">
            <v>3.6</v>
          </cell>
          <cell r="O116">
            <v>1.56</v>
          </cell>
          <cell r="P116">
            <v>1.4</v>
          </cell>
          <cell r="Q116">
            <v>2.6</v>
          </cell>
          <cell r="R116">
            <v>0.19</v>
          </cell>
          <cell r="S116">
            <v>2.2999999999999998</v>
          </cell>
          <cell r="T116">
            <v>4.5</v>
          </cell>
          <cell r="U116">
            <v>0.8</v>
          </cell>
          <cell r="V116">
            <v>0.02</v>
          </cell>
          <cell r="W116">
            <v>0.04</v>
          </cell>
          <cell r="X116">
            <v>0.39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0.04</v>
          </cell>
          <cell r="AD116">
            <v>0.04</v>
          </cell>
          <cell r="AE116">
            <v>0.15</v>
          </cell>
          <cell r="AF116">
            <v>2.1500000000000057</v>
          </cell>
          <cell r="AG116">
            <v>83633.280000000217</v>
          </cell>
          <cell r="AH116">
            <v>6091.3800000000165</v>
          </cell>
          <cell r="AI116">
            <v>77541.900000000198</v>
          </cell>
          <cell r="AJ116">
            <v>-68886.880000000005</v>
          </cell>
          <cell r="AK116">
            <v>-190385.43595691671</v>
          </cell>
          <cell r="AL116">
            <v>-3181.5119999999879</v>
          </cell>
          <cell r="AM116">
            <v>83633.280000000217</v>
          </cell>
          <cell r="AN116">
            <v>-178820.5479569165</v>
          </cell>
        </row>
        <row r="117">
          <cell r="B117" t="str">
            <v>Индустрии94Б</v>
          </cell>
          <cell r="C117" t="str">
            <v>Индустрии</v>
          </cell>
          <cell r="D117">
            <v>94</v>
          </cell>
          <cell r="E117" t="str">
            <v>Б</v>
          </cell>
          <cell r="F117">
            <v>123</v>
          </cell>
          <cell r="G117">
            <v>5</v>
          </cell>
          <cell r="H117">
            <v>5098.3</v>
          </cell>
          <cell r="I117">
            <v>0</v>
          </cell>
          <cell r="J117">
            <v>19.78</v>
          </cell>
          <cell r="K117">
            <v>100844.37400000001</v>
          </cell>
          <cell r="L117">
            <v>0</v>
          </cell>
          <cell r="M117" t="str">
            <v>КОМУС</v>
          </cell>
          <cell r="N117">
            <v>3.6</v>
          </cell>
          <cell r="O117">
            <v>1.56</v>
          </cell>
          <cell r="P117">
            <v>1.4</v>
          </cell>
          <cell r="Q117">
            <v>2.6</v>
          </cell>
          <cell r="R117">
            <v>0.19</v>
          </cell>
          <cell r="S117">
            <v>2.34</v>
          </cell>
          <cell r="T117">
            <v>4.5</v>
          </cell>
          <cell r="U117">
            <v>0.8</v>
          </cell>
          <cell r="V117">
            <v>0.02</v>
          </cell>
          <cell r="W117">
            <v>0.04</v>
          </cell>
          <cell r="X117">
            <v>0.39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0.03</v>
          </cell>
          <cell r="AD117">
            <v>0.03</v>
          </cell>
          <cell r="AE117">
            <v>0.1</v>
          </cell>
          <cell r="AF117">
            <v>2.1799999999999997</v>
          </cell>
          <cell r="AG117">
            <v>133371.52799999999</v>
          </cell>
          <cell r="AH117">
            <v>0</v>
          </cell>
          <cell r="AI117">
            <v>133371.52799999999</v>
          </cell>
          <cell r="AJ117">
            <v>-134179.71999999997</v>
          </cell>
          <cell r="AK117">
            <v>-117157.77542614634</v>
          </cell>
          <cell r="AL117">
            <v>12364</v>
          </cell>
          <cell r="AM117">
            <v>133371.52799999999</v>
          </cell>
          <cell r="AN117">
            <v>-105601.96742614632</v>
          </cell>
        </row>
        <row r="118">
          <cell r="B118" t="str">
            <v>Индустрии94В</v>
          </cell>
          <cell r="C118" t="str">
            <v>Индустрии</v>
          </cell>
          <cell r="D118">
            <v>94</v>
          </cell>
          <cell r="E118" t="str">
            <v>В</v>
          </cell>
          <cell r="F118">
            <v>40</v>
          </cell>
          <cell r="G118">
            <v>5</v>
          </cell>
          <cell r="H118">
            <v>1565.3</v>
          </cell>
          <cell r="I118">
            <v>0</v>
          </cell>
          <cell r="J118">
            <v>19.78</v>
          </cell>
          <cell r="K118">
            <v>30961.634000000002</v>
          </cell>
          <cell r="L118">
            <v>0</v>
          </cell>
          <cell r="M118" t="str">
            <v>КОМУС</v>
          </cell>
          <cell r="N118">
            <v>3.6</v>
          </cell>
          <cell r="O118">
            <v>1.56</v>
          </cell>
          <cell r="P118">
            <v>1.4</v>
          </cell>
          <cell r="Q118">
            <v>2.6</v>
          </cell>
          <cell r="R118">
            <v>0.19</v>
          </cell>
          <cell r="S118">
            <v>2.52</v>
          </cell>
          <cell r="T118">
            <v>4.5</v>
          </cell>
          <cell r="U118">
            <v>0.8</v>
          </cell>
          <cell r="V118">
            <v>0.04</v>
          </cell>
          <cell r="W118">
            <v>0.04</v>
          </cell>
          <cell r="X118">
            <v>0.39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0.09</v>
          </cell>
          <cell r="AD118">
            <v>0.09</v>
          </cell>
          <cell r="AE118">
            <v>0.32</v>
          </cell>
          <cell r="AF118">
            <v>1.6400000000000041</v>
          </cell>
          <cell r="AG118">
            <v>30805.104000000079</v>
          </cell>
          <cell r="AH118">
            <v>0</v>
          </cell>
          <cell r="AI118">
            <v>30805.104000000079</v>
          </cell>
          <cell r="AJ118">
            <v>-25596.159999999974</v>
          </cell>
          <cell r="AK118">
            <v>-20792.179126239673</v>
          </cell>
          <cell r="AL118">
            <v>-1128.6700000000419</v>
          </cell>
          <cell r="AM118">
            <v>30805.104000000079</v>
          </cell>
          <cell r="AN118">
            <v>-16711.90512623961</v>
          </cell>
        </row>
        <row r="119">
          <cell r="B119" t="str">
            <v>Индустрии96</v>
          </cell>
          <cell r="C119" t="str">
            <v>Индустрии</v>
          </cell>
          <cell r="D119">
            <v>96</v>
          </cell>
          <cell r="F119">
            <v>77</v>
          </cell>
          <cell r="G119">
            <v>5</v>
          </cell>
          <cell r="H119">
            <v>2978.1</v>
          </cell>
          <cell r="I119">
            <v>168.7</v>
          </cell>
          <cell r="J119">
            <v>19.78</v>
          </cell>
          <cell r="K119">
            <v>58906.817999999999</v>
          </cell>
          <cell r="L119">
            <v>3336.886</v>
          </cell>
          <cell r="M119" t="str">
            <v>КОМУС</v>
          </cell>
          <cell r="N119">
            <v>3.6</v>
          </cell>
          <cell r="O119">
            <v>1.56</v>
          </cell>
          <cell r="P119">
            <v>1.4</v>
          </cell>
          <cell r="Q119">
            <v>2.6</v>
          </cell>
          <cell r="R119">
            <v>0.19</v>
          </cell>
          <cell r="S119">
            <v>2.4500000000000002</v>
          </cell>
          <cell r="T119">
            <v>4.5</v>
          </cell>
          <cell r="U119">
            <v>0.8</v>
          </cell>
          <cell r="V119">
            <v>0.02</v>
          </cell>
          <cell r="W119">
            <v>0.04</v>
          </cell>
          <cell r="X119">
            <v>0.39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0.05</v>
          </cell>
          <cell r="AD119">
            <v>0.05</v>
          </cell>
          <cell r="AE119">
            <v>0.16</v>
          </cell>
          <cell r="AF119">
            <v>1.9699999999999989</v>
          </cell>
          <cell r="AG119">
            <v>74390.351999999955</v>
          </cell>
          <cell r="AH119">
            <v>3988.0679999999975</v>
          </cell>
          <cell r="AI119">
            <v>70402.283999999956</v>
          </cell>
          <cell r="AJ119">
            <v>-15780.370000000054</v>
          </cell>
          <cell r="AK119">
            <v>-197825.1735148601</v>
          </cell>
          <cell r="AL119">
            <v>44924.294000000111</v>
          </cell>
          <cell r="AM119">
            <v>74390.351999999955</v>
          </cell>
          <cell r="AN119">
            <v>-94290.897514860088</v>
          </cell>
        </row>
        <row r="120">
          <cell r="B120" t="str">
            <v>Индустрии96А</v>
          </cell>
          <cell r="C120" t="str">
            <v>Индустрии</v>
          </cell>
          <cell r="D120">
            <v>96</v>
          </cell>
          <cell r="E120" t="str">
            <v>А</v>
          </cell>
          <cell r="F120">
            <v>120</v>
          </cell>
          <cell r="G120">
            <v>5</v>
          </cell>
          <cell r="H120">
            <v>5016.8</v>
          </cell>
          <cell r="I120">
            <v>0</v>
          </cell>
          <cell r="J120">
            <v>19.78</v>
          </cell>
          <cell r="K120">
            <v>99232.304000000004</v>
          </cell>
          <cell r="L120">
            <v>0</v>
          </cell>
          <cell r="M120" t="str">
            <v>КОМУС</v>
          </cell>
          <cell r="N120">
            <v>3.6</v>
          </cell>
          <cell r="O120">
            <v>1.56</v>
          </cell>
          <cell r="P120">
            <v>1.4</v>
          </cell>
          <cell r="Q120">
            <v>2.6</v>
          </cell>
          <cell r="R120">
            <v>0.19</v>
          </cell>
          <cell r="S120">
            <v>2.29</v>
          </cell>
          <cell r="T120">
            <v>4.5</v>
          </cell>
          <cell r="U120">
            <v>0.8</v>
          </cell>
          <cell r="V120">
            <v>0.01</v>
          </cell>
          <cell r="W120">
            <v>0.04</v>
          </cell>
          <cell r="X120">
            <v>0.39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0.06</v>
          </cell>
          <cell r="AD120">
            <v>0.03</v>
          </cell>
          <cell r="AE120">
            <v>0.1</v>
          </cell>
          <cell r="AF120">
            <v>2.2099999999999973</v>
          </cell>
          <cell r="AG120">
            <v>133045.53599999985</v>
          </cell>
          <cell r="AH120">
            <v>0</v>
          </cell>
          <cell r="AI120">
            <v>133045.53599999985</v>
          </cell>
          <cell r="AJ120">
            <v>-25028.619999999995</v>
          </cell>
          <cell r="AK120">
            <v>-91116.616352699813</v>
          </cell>
          <cell r="AL120">
            <v>-157113.60000000009</v>
          </cell>
          <cell r="AM120">
            <v>133045.53599999985</v>
          </cell>
          <cell r="AN120">
            <v>-140213.30035270005</v>
          </cell>
        </row>
        <row r="121">
          <cell r="B121" t="str">
            <v>Индустрии96Б</v>
          </cell>
          <cell r="C121" t="str">
            <v>Индустрии</v>
          </cell>
          <cell r="D121">
            <v>96</v>
          </cell>
          <cell r="E121" t="str">
            <v>Б</v>
          </cell>
          <cell r="F121">
            <v>40</v>
          </cell>
          <cell r="G121">
            <v>5</v>
          </cell>
          <cell r="H121">
            <v>1584.1</v>
          </cell>
          <cell r="I121">
            <v>0</v>
          </cell>
          <cell r="J121">
            <v>19.78</v>
          </cell>
          <cell r="K121">
            <v>31333.498</v>
          </cell>
          <cell r="L121">
            <v>0</v>
          </cell>
          <cell r="M121" t="str">
            <v>КОМУС</v>
          </cell>
          <cell r="N121">
            <v>3.6</v>
          </cell>
          <cell r="O121">
            <v>1.56</v>
          </cell>
          <cell r="P121">
            <v>1.4</v>
          </cell>
          <cell r="Q121">
            <v>2.6</v>
          </cell>
          <cell r="R121">
            <v>0.19</v>
          </cell>
          <cell r="S121">
            <v>2.38</v>
          </cell>
          <cell r="T121">
            <v>4.5</v>
          </cell>
          <cell r="U121">
            <v>0.8</v>
          </cell>
          <cell r="V121">
            <v>6.9999999999999993E-2</v>
          </cell>
          <cell r="W121">
            <v>0.04</v>
          </cell>
          <cell r="X121">
            <v>0.39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0.09</v>
          </cell>
          <cell r="AD121">
            <v>0.09</v>
          </cell>
          <cell r="AE121">
            <v>0.32</v>
          </cell>
          <cell r="AF121">
            <v>1.75</v>
          </cell>
          <cell r="AG121">
            <v>33266.1</v>
          </cell>
          <cell r="AH121">
            <v>0</v>
          </cell>
          <cell r="AI121">
            <v>33266.1</v>
          </cell>
          <cell r="AJ121">
            <v>-4516.9400000000023</v>
          </cell>
          <cell r="AK121">
            <v>-24240.322936237324</v>
          </cell>
          <cell r="AL121">
            <v>6091.0899999999674</v>
          </cell>
          <cell r="AM121">
            <v>33266.1</v>
          </cell>
          <cell r="AN121">
            <v>10599.92706376264</v>
          </cell>
        </row>
        <row r="122">
          <cell r="B122" t="str">
            <v>Кобозева112</v>
          </cell>
          <cell r="C122" t="str">
            <v>Кобозева</v>
          </cell>
          <cell r="D122">
            <v>112</v>
          </cell>
          <cell r="F122">
            <v>30</v>
          </cell>
          <cell r="G122">
            <v>3</v>
          </cell>
          <cell r="H122">
            <v>1224.5999999999999</v>
          </cell>
          <cell r="I122">
            <v>0</v>
          </cell>
          <cell r="J122">
            <v>19.78</v>
          </cell>
          <cell r="K122">
            <v>24222.588</v>
          </cell>
          <cell r="L122">
            <v>0</v>
          </cell>
          <cell r="M122" t="str">
            <v>ЖЭУ-4</v>
          </cell>
          <cell r="N122">
            <v>3.15</v>
          </cell>
          <cell r="O122">
            <v>1.56</v>
          </cell>
          <cell r="P122">
            <v>1.4</v>
          </cell>
          <cell r="Q122">
            <v>2.6</v>
          </cell>
          <cell r="R122">
            <v>0.19</v>
          </cell>
          <cell r="S122">
            <v>2.2999999999999998</v>
          </cell>
          <cell r="T122">
            <v>4.5</v>
          </cell>
          <cell r="U122">
            <v>0.8</v>
          </cell>
          <cell r="V122">
            <v>0.04</v>
          </cell>
          <cell r="W122">
            <v>0.04</v>
          </cell>
          <cell r="X122">
            <v>0.39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0.12</v>
          </cell>
          <cell r="AD122">
            <v>0.12</v>
          </cell>
          <cell r="AE122">
            <v>0.41</v>
          </cell>
          <cell r="AF122">
            <v>2.16</v>
          </cell>
          <cell r="AG122">
            <v>31741.631999999998</v>
          </cell>
          <cell r="AH122">
            <v>0</v>
          </cell>
          <cell r="AI122">
            <v>31741.631999999998</v>
          </cell>
          <cell r="AJ122">
            <v>-81455.450000000012</v>
          </cell>
          <cell r="AK122">
            <v>-24534.137481196085</v>
          </cell>
          <cell r="AL122">
            <v>9642.3000000000175</v>
          </cell>
          <cell r="AM122">
            <v>31741.631999999998</v>
          </cell>
          <cell r="AN122">
            <v>-64605.655481196081</v>
          </cell>
        </row>
        <row r="123">
          <cell r="B123" t="str">
            <v>Кобозева112А</v>
          </cell>
          <cell r="C123" t="str">
            <v>Кобозева</v>
          </cell>
          <cell r="D123">
            <v>112</v>
          </cell>
          <cell r="E123" t="str">
            <v>А</v>
          </cell>
          <cell r="F123">
            <v>25</v>
          </cell>
          <cell r="G123">
            <v>3</v>
          </cell>
          <cell r="H123">
            <v>1110.8</v>
          </cell>
          <cell r="I123">
            <v>0</v>
          </cell>
          <cell r="J123">
            <v>19.78</v>
          </cell>
          <cell r="K123">
            <v>21971.624</v>
          </cell>
          <cell r="L123">
            <v>0</v>
          </cell>
          <cell r="M123" t="str">
            <v>ЖЭУ-4</v>
          </cell>
          <cell r="N123">
            <v>3.15</v>
          </cell>
          <cell r="O123">
            <v>1.56</v>
          </cell>
          <cell r="P123">
            <v>1.4</v>
          </cell>
          <cell r="Q123">
            <v>2.6</v>
          </cell>
          <cell r="R123">
            <v>0.19</v>
          </cell>
          <cell r="S123">
            <v>2.25</v>
          </cell>
          <cell r="T123">
            <v>4.5</v>
          </cell>
          <cell r="U123">
            <v>0.8</v>
          </cell>
          <cell r="V123">
            <v>0.01</v>
          </cell>
          <cell r="W123">
            <v>0.04</v>
          </cell>
          <cell r="X123">
            <v>0.39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0.13</v>
          </cell>
          <cell r="AD123">
            <v>0.13</v>
          </cell>
          <cell r="AE123">
            <v>0.45</v>
          </cell>
          <cell r="AF123">
            <v>2.1800000000000033</v>
          </cell>
          <cell r="AG123">
            <v>29058.528000000042</v>
          </cell>
          <cell r="AH123">
            <v>0</v>
          </cell>
          <cell r="AI123">
            <v>29058.528000000042</v>
          </cell>
          <cell r="AJ123">
            <v>-15948.100000000006</v>
          </cell>
          <cell r="AK123">
            <v>-6995.2646701379854</v>
          </cell>
          <cell r="AL123">
            <v>-62145.569999999978</v>
          </cell>
          <cell r="AM123">
            <v>29058.528000000042</v>
          </cell>
          <cell r="AN123">
            <v>-56030.406670137927</v>
          </cell>
        </row>
        <row r="124">
          <cell r="B124" t="str">
            <v>Кобозева114</v>
          </cell>
          <cell r="C124" t="str">
            <v>Кобозева</v>
          </cell>
          <cell r="D124">
            <v>114</v>
          </cell>
          <cell r="F124">
            <v>31</v>
          </cell>
          <cell r="G124">
            <v>3</v>
          </cell>
          <cell r="H124">
            <v>1343.5</v>
          </cell>
          <cell r="I124">
            <v>0</v>
          </cell>
          <cell r="J124">
            <v>19.78</v>
          </cell>
          <cell r="K124">
            <v>26574.43</v>
          </cell>
          <cell r="L124">
            <v>0</v>
          </cell>
          <cell r="M124" t="str">
            <v>ЖЭУ-4</v>
          </cell>
          <cell r="N124">
            <v>3.15</v>
          </cell>
          <cell r="O124">
            <v>1.56</v>
          </cell>
          <cell r="P124">
            <v>1.4</v>
          </cell>
          <cell r="Q124">
            <v>2.6</v>
          </cell>
          <cell r="R124">
            <v>0.19</v>
          </cell>
          <cell r="S124">
            <v>2.23</v>
          </cell>
          <cell r="T124">
            <v>4.5</v>
          </cell>
          <cell r="U124">
            <v>0.8</v>
          </cell>
          <cell r="V124">
            <v>0.02</v>
          </cell>
          <cell r="W124">
            <v>0.04</v>
          </cell>
          <cell r="X124">
            <v>0.39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0.11</v>
          </cell>
          <cell r="AD124">
            <v>0.11</v>
          </cell>
          <cell r="AE124">
            <v>0.37</v>
          </cell>
          <cell r="AF124">
            <v>2.3100000000000023</v>
          </cell>
          <cell r="AG124">
            <v>37241.820000000036</v>
          </cell>
          <cell r="AH124">
            <v>0</v>
          </cell>
          <cell r="AI124">
            <v>37241.820000000036</v>
          </cell>
          <cell r="AJ124">
            <v>-28658.149999999994</v>
          </cell>
          <cell r="AK124">
            <v>-47213.34041002806</v>
          </cell>
          <cell r="AL124">
            <v>-43237.230000000098</v>
          </cell>
          <cell r="AM124">
            <v>37241.820000000036</v>
          </cell>
          <cell r="AN124">
            <v>-81866.900410028116</v>
          </cell>
        </row>
        <row r="125">
          <cell r="B125" t="str">
            <v>Кобозева114А</v>
          </cell>
          <cell r="C125" t="str">
            <v>Кобозева</v>
          </cell>
          <cell r="D125">
            <v>114</v>
          </cell>
          <cell r="E125" t="str">
            <v>А</v>
          </cell>
          <cell r="F125">
            <v>32</v>
          </cell>
          <cell r="G125">
            <v>3</v>
          </cell>
          <cell r="H125">
            <v>1305.0999999999999</v>
          </cell>
          <cell r="I125">
            <v>0</v>
          </cell>
          <cell r="J125">
            <v>19.78</v>
          </cell>
          <cell r="K125">
            <v>25814.878000000001</v>
          </cell>
          <cell r="L125">
            <v>0</v>
          </cell>
          <cell r="M125" t="str">
            <v>ЖЭУ-4</v>
          </cell>
          <cell r="N125">
            <v>3.15</v>
          </cell>
          <cell r="O125">
            <v>1.56</v>
          </cell>
          <cell r="P125">
            <v>1.4</v>
          </cell>
          <cell r="Q125">
            <v>2.6</v>
          </cell>
          <cell r="R125">
            <v>0.19</v>
          </cell>
          <cell r="S125">
            <v>2.2400000000000002</v>
          </cell>
          <cell r="T125">
            <v>4.5</v>
          </cell>
          <cell r="U125">
            <v>0.8</v>
          </cell>
          <cell r="V125">
            <v>0.03</v>
          </cell>
          <cell r="W125">
            <v>0.04</v>
          </cell>
          <cell r="X125">
            <v>0.39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0.11</v>
          </cell>
          <cell r="AD125">
            <v>0.11</v>
          </cell>
          <cell r="AE125">
            <v>0.38</v>
          </cell>
          <cell r="AF125">
            <v>2.2800000000000047</v>
          </cell>
          <cell r="AG125">
            <v>35707.536000000073</v>
          </cell>
          <cell r="AH125">
            <v>0</v>
          </cell>
          <cell r="AI125">
            <v>35707.536000000073</v>
          </cell>
          <cell r="AJ125">
            <v>-16983.809999999998</v>
          </cell>
          <cell r="AK125">
            <v>-8906.6016981497814</v>
          </cell>
          <cell r="AL125">
            <v>14707.689999999973</v>
          </cell>
          <cell r="AM125">
            <v>35707.536000000073</v>
          </cell>
          <cell r="AN125">
            <v>24524.814301850267</v>
          </cell>
        </row>
        <row r="126">
          <cell r="B126" t="str">
            <v>Кобозева116</v>
          </cell>
          <cell r="C126" t="str">
            <v>Кобозева</v>
          </cell>
          <cell r="D126">
            <v>116</v>
          </cell>
          <cell r="F126">
            <v>28</v>
          </cell>
          <cell r="G126">
            <v>3</v>
          </cell>
          <cell r="H126">
            <v>1076.8</v>
          </cell>
          <cell r="I126">
            <v>0</v>
          </cell>
          <cell r="J126">
            <v>19.78</v>
          </cell>
          <cell r="K126">
            <v>21299.103999999999</v>
          </cell>
          <cell r="L126">
            <v>0</v>
          </cell>
          <cell r="M126" t="str">
            <v>ЖЭУ-4</v>
          </cell>
          <cell r="N126">
            <v>3.15</v>
          </cell>
          <cell r="O126">
            <v>1.56</v>
          </cell>
          <cell r="P126">
            <v>1.4</v>
          </cell>
          <cell r="Q126">
            <v>2.6</v>
          </cell>
          <cell r="R126">
            <v>0.19</v>
          </cell>
          <cell r="S126">
            <v>2.6799999999999997</v>
          </cell>
          <cell r="T126">
            <v>4.5</v>
          </cell>
          <cell r="U126">
            <v>0.8</v>
          </cell>
          <cell r="V126">
            <v>0.02</v>
          </cell>
          <cell r="W126">
            <v>0.04</v>
          </cell>
          <cell r="X126">
            <v>0.39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0.13</v>
          </cell>
          <cell r="AD126">
            <v>7.0000000000000007E-2</v>
          </cell>
          <cell r="AE126">
            <v>0.46</v>
          </cell>
          <cell r="AF126">
            <v>1.7900000000000027</v>
          </cell>
          <cell r="AG126">
            <v>23129.664000000033</v>
          </cell>
          <cell r="AH126">
            <v>0</v>
          </cell>
          <cell r="AI126">
            <v>23129.664000000033</v>
          </cell>
          <cell r="AJ126">
            <v>-10079.819999999978</v>
          </cell>
          <cell r="AK126">
            <v>-25599.266654614388</v>
          </cell>
          <cell r="AL126">
            <v>-16893.619999999995</v>
          </cell>
          <cell r="AM126">
            <v>23129.664000000033</v>
          </cell>
          <cell r="AN126">
            <v>-29443.042654614328</v>
          </cell>
        </row>
        <row r="127">
          <cell r="B127" t="str">
            <v>Кобозева116А</v>
          </cell>
          <cell r="C127" t="str">
            <v>Кобозева</v>
          </cell>
          <cell r="D127">
            <v>116</v>
          </cell>
          <cell r="E127" t="str">
            <v>А</v>
          </cell>
          <cell r="F127">
            <v>28</v>
          </cell>
          <cell r="G127">
            <v>3</v>
          </cell>
          <cell r="H127">
            <v>1102.0999999999999</v>
          </cell>
          <cell r="I127">
            <v>0</v>
          </cell>
          <cell r="J127">
            <v>19.78</v>
          </cell>
          <cell r="K127">
            <v>21799.538</v>
          </cell>
          <cell r="L127">
            <v>0</v>
          </cell>
          <cell r="M127" t="str">
            <v>ЖЭУ-4</v>
          </cell>
          <cell r="N127">
            <v>3.15</v>
          </cell>
          <cell r="O127">
            <v>1.56</v>
          </cell>
          <cell r="P127">
            <v>1.4</v>
          </cell>
          <cell r="Q127">
            <v>2.6</v>
          </cell>
          <cell r="R127">
            <v>0.19</v>
          </cell>
          <cell r="S127">
            <v>2.4500000000000002</v>
          </cell>
          <cell r="T127">
            <v>4.5</v>
          </cell>
          <cell r="U127">
            <v>0.8</v>
          </cell>
          <cell r="V127">
            <v>0.04</v>
          </cell>
          <cell r="W127">
            <v>0.04</v>
          </cell>
          <cell r="X127">
            <v>0.39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0.13</v>
          </cell>
          <cell r="AD127">
            <v>0.13</v>
          </cell>
          <cell r="AE127">
            <v>0</v>
          </cell>
          <cell r="AF127">
            <v>2.4000000000000057</v>
          </cell>
          <cell r="AG127">
            <v>31740.480000000069</v>
          </cell>
          <cell r="AH127">
            <v>0</v>
          </cell>
          <cell r="AI127">
            <v>31740.480000000069</v>
          </cell>
          <cell r="AJ127">
            <v>3350.7699999999895</v>
          </cell>
          <cell r="AK127">
            <v>-16383.952520539373</v>
          </cell>
          <cell r="AL127">
            <v>-8386.2600000000093</v>
          </cell>
          <cell r="AM127">
            <v>31740.480000000069</v>
          </cell>
          <cell r="AN127">
            <v>10321.037479460676</v>
          </cell>
        </row>
        <row r="128">
          <cell r="B128" t="str">
            <v>Кобозева116Б</v>
          </cell>
          <cell r="C128" t="str">
            <v>Кобозева</v>
          </cell>
          <cell r="D128">
            <v>116</v>
          </cell>
          <cell r="E128" t="str">
            <v>Б</v>
          </cell>
          <cell r="F128">
            <v>24</v>
          </cell>
          <cell r="G128">
            <v>3</v>
          </cell>
          <cell r="H128">
            <v>939.8</v>
          </cell>
          <cell r="I128">
            <v>0</v>
          </cell>
          <cell r="J128">
            <v>19.78</v>
          </cell>
          <cell r="K128">
            <v>18589.243999999999</v>
          </cell>
          <cell r="L128">
            <v>0</v>
          </cell>
          <cell r="M128" t="str">
            <v>ЖЭУ-4</v>
          </cell>
          <cell r="N128">
            <v>3.15</v>
          </cell>
          <cell r="O128">
            <v>1.56</v>
          </cell>
          <cell r="P128">
            <v>1.4</v>
          </cell>
          <cell r="Q128">
            <v>2.6</v>
          </cell>
          <cell r="R128">
            <v>0.19</v>
          </cell>
          <cell r="S128">
            <v>2.46</v>
          </cell>
          <cell r="T128">
            <v>4.5</v>
          </cell>
          <cell r="U128">
            <v>0.8</v>
          </cell>
          <cell r="V128">
            <v>6.0000000000000005E-2</v>
          </cell>
          <cell r="W128">
            <v>0.04</v>
          </cell>
          <cell r="X128">
            <v>0.39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0.15</v>
          </cell>
          <cell r="AD128">
            <v>0.08</v>
          </cell>
          <cell r="AE128">
            <v>0.53</v>
          </cell>
          <cell r="AF128">
            <v>1.8700000000000045</v>
          </cell>
          <cell r="AG128">
            <v>21089.112000000052</v>
          </cell>
          <cell r="AH128">
            <v>0</v>
          </cell>
          <cell r="AI128">
            <v>21089.112000000052</v>
          </cell>
          <cell r="AJ128">
            <v>-51463.41</v>
          </cell>
          <cell r="AK128">
            <v>-22932.190751583345</v>
          </cell>
          <cell r="AL128">
            <v>2933.4299999999639</v>
          </cell>
          <cell r="AM128">
            <v>21089.112000000052</v>
          </cell>
          <cell r="AN128">
            <v>-50373.058751583332</v>
          </cell>
        </row>
        <row r="129">
          <cell r="B129" t="str">
            <v>Кобозева118</v>
          </cell>
          <cell r="C129" t="str">
            <v>Кобозева</v>
          </cell>
          <cell r="D129">
            <v>118</v>
          </cell>
          <cell r="F129">
            <v>28</v>
          </cell>
          <cell r="G129">
            <v>3</v>
          </cell>
          <cell r="H129">
            <v>1129.7</v>
          </cell>
          <cell r="I129">
            <v>0</v>
          </cell>
          <cell r="J129">
            <v>19.78</v>
          </cell>
          <cell r="K129">
            <v>22345.466000000004</v>
          </cell>
          <cell r="L129">
            <v>0</v>
          </cell>
          <cell r="M129" t="str">
            <v>ЖЭУ-4</v>
          </cell>
          <cell r="N129">
            <v>3.15</v>
          </cell>
          <cell r="O129">
            <v>1.56</v>
          </cell>
          <cell r="P129">
            <v>1.4</v>
          </cell>
          <cell r="Q129">
            <v>2.6</v>
          </cell>
          <cell r="R129">
            <v>0.19</v>
          </cell>
          <cell r="S129">
            <v>2.2600000000000002</v>
          </cell>
          <cell r="T129">
            <v>4.5</v>
          </cell>
          <cell r="U129">
            <v>0.8</v>
          </cell>
          <cell r="V129">
            <v>0.04</v>
          </cell>
          <cell r="W129">
            <v>0.04</v>
          </cell>
          <cell r="X129">
            <v>0.39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0.13</v>
          </cell>
          <cell r="AD129">
            <v>0.13</v>
          </cell>
          <cell r="AE129">
            <v>0.44</v>
          </cell>
          <cell r="AF129">
            <v>2.1500000000000057</v>
          </cell>
          <cell r="AG129">
            <v>29146.260000000075</v>
          </cell>
          <cell r="AH129">
            <v>0</v>
          </cell>
          <cell r="AI129">
            <v>29146.260000000075</v>
          </cell>
          <cell r="AJ129">
            <v>-18032.619999999995</v>
          </cell>
          <cell r="AK129">
            <v>-40867.878123125003</v>
          </cell>
          <cell r="AL129">
            <v>-27107.739999999991</v>
          </cell>
          <cell r="AM129">
            <v>29146.260000000075</v>
          </cell>
          <cell r="AN129">
            <v>-56861.978123124914</v>
          </cell>
        </row>
        <row r="130">
          <cell r="B130" t="str">
            <v>Кобозева118А</v>
          </cell>
          <cell r="C130" t="str">
            <v>Кобозева</v>
          </cell>
          <cell r="D130">
            <v>118</v>
          </cell>
          <cell r="E130" t="str">
            <v>А</v>
          </cell>
          <cell r="F130">
            <v>24</v>
          </cell>
          <cell r="G130">
            <v>3</v>
          </cell>
          <cell r="H130">
            <v>948.7</v>
          </cell>
          <cell r="I130">
            <v>0</v>
          </cell>
          <cell r="J130">
            <v>19.78</v>
          </cell>
          <cell r="K130">
            <v>18765.286000000004</v>
          </cell>
          <cell r="L130">
            <v>0</v>
          </cell>
          <cell r="M130" t="str">
            <v>ЖЭУ-4</v>
          </cell>
          <cell r="N130">
            <v>3.15</v>
          </cell>
          <cell r="O130">
            <v>1.56</v>
          </cell>
          <cell r="P130">
            <v>1.4</v>
          </cell>
          <cell r="Q130">
            <v>2.6</v>
          </cell>
          <cell r="R130">
            <v>0.19</v>
          </cell>
          <cell r="S130">
            <v>2.54</v>
          </cell>
          <cell r="T130">
            <v>4.5</v>
          </cell>
          <cell r="U130">
            <v>0.8</v>
          </cell>
          <cell r="V130">
            <v>0.04</v>
          </cell>
          <cell r="W130">
            <v>0.04</v>
          </cell>
          <cell r="X130">
            <v>0.39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0.15</v>
          </cell>
          <cell r="AD130">
            <v>0.15</v>
          </cell>
          <cell r="AE130">
            <v>0.53</v>
          </cell>
          <cell r="AF130">
            <v>1.7400000000000055</v>
          </cell>
          <cell r="AG130">
            <v>19808.856000000065</v>
          </cell>
          <cell r="AH130">
            <v>0</v>
          </cell>
          <cell r="AI130">
            <v>19808.856000000065</v>
          </cell>
          <cell r="AJ130">
            <v>-12312.420000000013</v>
          </cell>
          <cell r="AK130">
            <v>-26372.187794675701</v>
          </cell>
          <cell r="AL130">
            <v>-23340.729999999981</v>
          </cell>
          <cell r="AM130">
            <v>19808.856000000065</v>
          </cell>
          <cell r="AN130">
            <v>-42216.48179467563</v>
          </cell>
        </row>
        <row r="131">
          <cell r="B131" t="str">
            <v>Кобозева120</v>
          </cell>
          <cell r="C131" t="str">
            <v>Кобозева</v>
          </cell>
          <cell r="D131">
            <v>120</v>
          </cell>
          <cell r="F131">
            <v>28</v>
          </cell>
          <cell r="G131">
            <v>3</v>
          </cell>
          <cell r="H131">
            <v>1116.7</v>
          </cell>
          <cell r="I131">
            <v>0</v>
          </cell>
          <cell r="J131">
            <v>19.78</v>
          </cell>
          <cell r="K131">
            <v>22088.326000000001</v>
          </cell>
          <cell r="L131">
            <v>0</v>
          </cell>
          <cell r="M131" t="str">
            <v>ЖЭУ-4</v>
          </cell>
          <cell r="N131">
            <v>3.15</v>
          </cell>
          <cell r="O131">
            <v>1.56</v>
          </cell>
          <cell r="P131">
            <v>1.4</v>
          </cell>
          <cell r="Q131">
            <v>2.6</v>
          </cell>
          <cell r="R131">
            <v>0.19</v>
          </cell>
          <cell r="S131">
            <v>2.35</v>
          </cell>
          <cell r="T131">
            <v>4.5</v>
          </cell>
          <cell r="U131">
            <v>0.8</v>
          </cell>
          <cell r="V131">
            <v>0.04</v>
          </cell>
          <cell r="W131">
            <v>0.04</v>
          </cell>
          <cell r="X131">
            <v>0.39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0.13</v>
          </cell>
          <cell r="AD131">
            <v>0.13</v>
          </cell>
          <cell r="AE131">
            <v>0.45</v>
          </cell>
          <cell r="AF131">
            <v>2.0500000000000078</v>
          </cell>
          <cell r="AG131">
            <v>27470.820000000105</v>
          </cell>
          <cell r="AH131">
            <v>0</v>
          </cell>
          <cell r="AI131">
            <v>27470.820000000105</v>
          </cell>
          <cell r="AJ131">
            <v>-3064.1900000000023</v>
          </cell>
          <cell r="AK131">
            <v>-31246.823179475352</v>
          </cell>
          <cell r="AL131">
            <v>-23025.219999999972</v>
          </cell>
          <cell r="AM131">
            <v>27470.820000000105</v>
          </cell>
          <cell r="AN131">
            <v>-29865.413179475221</v>
          </cell>
        </row>
        <row r="132">
          <cell r="B132" t="str">
            <v>Кобозева120А</v>
          </cell>
          <cell r="C132" t="str">
            <v>Кобозева</v>
          </cell>
          <cell r="D132">
            <v>120</v>
          </cell>
          <cell r="E132" t="str">
            <v>А</v>
          </cell>
          <cell r="F132">
            <v>26</v>
          </cell>
          <cell r="G132">
            <v>3</v>
          </cell>
          <cell r="H132">
            <v>1055.9000000000001</v>
          </cell>
          <cell r="I132">
            <v>0</v>
          </cell>
          <cell r="J132">
            <v>19.78</v>
          </cell>
          <cell r="K132">
            <v>20885.702000000005</v>
          </cell>
          <cell r="L132">
            <v>0</v>
          </cell>
          <cell r="M132" t="str">
            <v>ЖЭУ-4</v>
          </cell>
          <cell r="N132">
            <v>3.15</v>
          </cell>
          <cell r="O132">
            <v>1.56</v>
          </cell>
          <cell r="P132">
            <v>1.4</v>
          </cell>
          <cell r="Q132">
            <v>2.6</v>
          </cell>
          <cell r="R132">
            <v>0.19</v>
          </cell>
          <cell r="S132">
            <v>2.31</v>
          </cell>
          <cell r="T132">
            <v>4.5</v>
          </cell>
          <cell r="U132">
            <v>0.8</v>
          </cell>
          <cell r="V132">
            <v>0.02</v>
          </cell>
          <cell r="W132">
            <v>0.04</v>
          </cell>
          <cell r="X132">
            <v>0.39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0.14000000000000001</v>
          </cell>
          <cell r="AD132">
            <v>0.14000000000000001</v>
          </cell>
          <cell r="AE132">
            <v>0.47</v>
          </cell>
          <cell r="AF132">
            <v>2.0700000000000038</v>
          </cell>
          <cell r="AG132">
            <v>26228.556000000051</v>
          </cell>
          <cell r="AH132">
            <v>0</v>
          </cell>
          <cell r="AI132">
            <v>26228.556000000051</v>
          </cell>
          <cell r="AJ132">
            <v>-2830.8000000000175</v>
          </cell>
          <cell r="AK132">
            <v>-20364.548641786474</v>
          </cell>
          <cell r="AL132">
            <v>-8687.6599999999744</v>
          </cell>
          <cell r="AM132">
            <v>26228.556000000051</v>
          </cell>
          <cell r="AN132">
            <v>-5654.4526417864145</v>
          </cell>
        </row>
        <row r="133">
          <cell r="B133" t="str">
            <v>Кобозева79</v>
          </cell>
          <cell r="C133" t="str">
            <v>Кобозева</v>
          </cell>
          <cell r="D133">
            <v>79</v>
          </cell>
          <cell r="F133">
            <v>23</v>
          </cell>
          <cell r="G133">
            <v>3</v>
          </cell>
          <cell r="H133">
            <v>1003.04</v>
          </cell>
          <cell r="I133">
            <v>0</v>
          </cell>
          <cell r="J133">
            <v>19.78</v>
          </cell>
          <cell r="K133">
            <v>19840.1312</v>
          </cell>
          <cell r="L133">
            <v>0</v>
          </cell>
          <cell r="M133" t="str">
            <v>ЖЭУ-4</v>
          </cell>
          <cell r="N133">
            <v>3.15</v>
          </cell>
          <cell r="O133">
            <v>1.56</v>
          </cell>
          <cell r="P133">
            <v>1.4</v>
          </cell>
          <cell r="Q133">
            <v>2.6</v>
          </cell>
          <cell r="R133">
            <v>0.19</v>
          </cell>
          <cell r="S133">
            <v>2.21</v>
          </cell>
          <cell r="T133">
            <v>4.5</v>
          </cell>
          <cell r="U133">
            <v>0.8</v>
          </cell>
          <cell r="V133">
            <v>0.03</v>
          </cell>
          <cell r="W133">
            <v>0.04</v>
          </cell>
          <cell r="X133">
            <v>0.39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0.14000000000000001</v>
          </cell>
          <cell r="AD133">
            <v>0.14000000000000001</v>
          </cell>
          <cell r="AE133">
            <v>0.5</v>
          </cell>
          <cell r="AF133">
            <v>2.129999999999999</v>
          </cell>
          <cell r="AG133">
            <v>25637.702399999987</v>
          </cell>
          <cell r="AH133">
            <v>0</v>
          </cell>
          <cell r="AI133">
            <v>25637.702399999987</v>
          </cell>
          <cell r="AJ133">
            <v>-29955.899999999994</v>
          </cell>
          <cell r="AK133">
            <v>-11413.001675992244</v>
          </cell>
          <cell r="AL133">
            <v>7282.1300000000338</v>
          </cell>
          <cell r="AM133">
            <v>25637.702399999987</v>
          </cell>
          <cell r="AN133">
            <v>-8449.0692759922167</v>
          </cell>
        </row>
        <row r="134">
          <cell r="B134" t="str">
            <v>Кобозева81</v>
          </cell>
          <cell r="C134" t="str">
            <v>Кобозева</v>
          </cell>
          <cell r="D134">
            <v>81</v>
          </cell>
          <cell r="F134">
            <v>29</v>
          </cell>
          <cell r="G134">
            <v>3</v>
          </cell>
          <cell r="H134">
            <v>1229.03</v>
          </cell>
          <cell r="I134">
            <v>276</v>
          </cell>
          <cell r="J134">
            <v>19.78</v>
          </cell>
          <cell r="K134">
            <v>24310.213400000001</v>
          </cell>
          <cell r="L134">
            <v>5459.2800000000007</v>
          </cell>
          <cell r="M134" t="str">
            <v>ЖЭУ-4</v>
          </cell>
          <cell r="N134">
            <v>3.15</v>
          </cell>
          <cell r="O134">
            <v>1.56</v>
          </cell>
          <cell r="P134">
            <v>1.4</v>
          </cell>
          <cell r="Q134">
            <v>2.6</v>
          </cell>
          <cell r="R134">
            <v>0.19</v>
          </cell>
          <cell r="S134">
            <v>2.2200000000000002</v>
          </cell>
          <cell r="T134">
            <v>4.5</v>
          </cell>
          <cell r="U134">
            <v>0.8</v>
          </cell>
          <cell r="V134">
            <v>6.0000000000000005E-2</v>
          </cell>
          <cell r="W134">
            <v>0.04</v>
          </cell>
          <cell r="X134">
            <v>0.39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0.19</v>
          </cell>
          <cell r="AD134">
            <v>0.1</v>
          </cell>
          <cell r="AE134">
            <v>0.33</v>
          </cell>
          <cell r="AF134">
            <v>2.2500000000000036</v>
          </cell>
          <cell r="AG134">
            <v>40635.810000000063</v>
          </cell>
          <cell r="AH134">
            <v>7452.0000000000127</v>
          </cell>
          <cell r="AI134">
            <v>33183.810000000049</v>
          </cell>
          <cell r="AJ134">
            <v>12930.779999999999</v>
          </cell>
          <cell r="AK134">
            <v>-45604.121477781679</v>
          </cell>
          <cell r="AL134">
            <v>-35389.790000000037</v>
          </cell>
          <cell r="AM134">
            <v>40635.810000000063</v>
          </cell>
          <cell r="AN134">
            <v>-27427.321477781654</v>
          </cell>
        </row>
        <row r="135">
          <cell r="B135" t="str">
            <v>Кобозева83</v>
          </cell>
          <cell r="C135" t="str">
            <v>Кобозева</v>
          </cell>
          <cell r="D135">
            <v>83</v>
          </cell>
          <cell r="F135">
            <v>20</v>
          </cell>
          <cell r="G135">
            <v>3</v>
          </cell>
          <cell r="H135">
            <v>996.76</v>
          </cell>
          <cell r="I135">
            <v>0</v>
          </cell>
          <cell r="J135">
            <v>19.78</v>
          </cell>
          <cell r="K135">
            <v>19715.912800000002</v>
          </cell>
          <cell r="L135">
            <v>0</v>
          </cell>
          <cell r="M135" t="str">
            <v>ЖЭУ-4</v>
          </cell>
          <cell r="N135">
            <v>3.15</v>
          </cell>
          <cell r="O135">
            <v>1.56</v>
          </cell>
          <cell r="P135">
            <v>1.4</v>
          </cell>
          <cell r="Q135">
            <v>2.6</v>
          </cell>
          <cell r="R135">
            <v>0.19</v>
          </cell>
          <cell r="S135">
            <v>2.0499999999999998</v>
          </cell>
          <cell r="T135">
            <v>4.5</v>
          </cell>
          <cell r="U135">
            <v>0.8</v>
          </cell>
          <cell r="V135">
            <v>0.04</v>
          </cell>
          <cell r="W135">
            <v>0.04</v>
          </cell>
          <cell r="X135">
            <v>0.39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0.15</v>
          </cell>
          <cell r="AD135">
            <v>0.15</v>
          </cell>
          <cell r="AE135">
            <v>0.5</v>
          </cell>
          <cell r="AF135">
            <v>2.2600000000000051</v>
          </cell>
          <cell r="AG135">
            <v>27032.131200000062</v>
          </cell>
          <cell r="AH135">
            <v>0</v>
          </cell>
          <cell r="AI135">
            <v>27032.131200000062</v>
          </cell>
          <cell r="AJ135">
            <v>-31851.03</v>
          </cell>
          <cell r="AK135">
            <v>-61352.209243939811</v>
          </cell>
          <cell r="AL135">
            <v>-11049.449999999953</v>
          </cell>
          <cell r="AM135">
            <v>27032.131200000062</v>
          </cell>
          <cell r="AN135">
            <v>-77220.558043939702</v>
          </cell>
        </row>
        <row r="136">
          <cell r="B136" t="str">
            <v>Кобозева85</v>
          </cell>
          <cell r="C136" t="str">
            <v>Кобозева</v>
          </cell>
          <cell r="D136">
            <v>85</v>
          </cell>
          <cell r="F136">
            <v>11</v>
          </cell>
          <cell r="G136">
            <v>2</v>
          </cell>
          <cell r="H136">
            <v>423</v>
          </cell>
          <cell r="I136">
            <v>0</v>
          </cell>
          <cell r="J136">
            <v>19.78</v>
          </cell>
          <cell r="K136">
            <v>8366.94</v>
          </cell>
          <cell r="L136">
            <v>0</v>
          </cell>
          <cell r="M136" t="str">
            <v>ЖЭУ-4</v>
          </cell>
          <cell r="N136">
            <v>2.66</v>
          </cell>
          <cell r="O136">
            <v>1.56</v>
          </cell>
          <cell r="P136">
            <v>1.4</v>
          </cell>
          <cell r="Q136">
            <v>2.6</v>
          </cell>
          <cell r="R136">
            <v>0.19</v>
          </cell>
          <cell r="S136">
            <v>2.38</v>
          </cell>
          <cell r="T136">
            <v>4.5</v>
          </cell>
          <cell r="U136">
            <v>0.8</v>
          </cell>
          <cell r="V136">
            <v>0</v>
          </cell>
          <cell r="W136">
            <v>0.04</v>
          </cell>
          <cell r="X136">
            <v>0.39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0.34</v>
          </cell>
          <cell r="AD136">
            <v>0.34</v>
          </cell>
          <cell r="AE136">
            <v>1.18</v>
          </cell>
          <cell r="AF136">
            <v>1.4000000000000021</v>
          </cell>
          <cell r="AG136">
            <v>7106.4000000000115</v>
          </cell>
          <cell r="AH136">
            <v>0</v>
          </cell>
          <cell r="AI136">
            <v>7106.4000000000115</v>
          </cell>
          <cell r="AJ136">
            <v>4870.7399999999907</v>
          </cell>
          <cell r="AK136">
            <v>-17914.822346445028</v>
          </cell>
          <cell r="AL136">
            <v>-15628.050000000032</v>
          </cell>
          <cell r="AM136">
            <v>7106.4000000000115</v>
          </cell>
          <cell r="AN136">
            <v>-21565.732346445056</v>
          </cell>
        </row>
        <row r="137">
          <cell r="B137" t="str">
            <v>Кобозева69</v>
          </cell>
          <cell r="C137" t="str">
            <v>Кобозева</v>
          </cell>
          <cell r="D137">
            <v>69</v>
          </cell>
          <cell r="F137">
            <v>14</v>
          </cell>
          <cell r="G137">
            <v>2</v>
          </cell>
          <cell r="H137">
            <v>424.1</v>
          </cell>
          <cell r="I137">
            <v>0</v>
          </cell>
          <cell r="J137">
            <v>19.78</v>
          </cell>
          <cell r="K137">
            <v>8388.6980000000003</v>
          </cell>
          <cell r="L137">
            <v>0</v>
          </cell>
          <cell r="M137" t="str">
            <v>КОМУС</v>
          </cell>
          <cell r="N137">
            <v>3.75</v>
          </cell>
          <cell r="O137">
            <v>1.56</v>
          </cell>
          <cell r="P137">
            <v>1.4</v>
          </cell>
          <cell r="Q137">
            <v>2.6</v>
          </cell>
          <cell r="R137">
            <v>0.19</v>
          </cell>
          <cell r="S137">
            <v>2.8200000000000003</v>
          </cell>
          <cell r="T137">
            <v>4.5</v>
          </cell>
          <cell r="U137">
            <v>0</v>
          </cell>
          <cell r="V137">
            <v>0</v>
          </cell>
          <cell r="W137">
            <v>0.04</v>
          </cell>
          <cell r="X137">
            <v>0.39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0.34</v>
          </cell>
          <cell r="AD137">
            <v>0.34</v>
          </cell>
          <cell r="AE137">
            <v>1.18</v>
          </cell>
          <cell r="AF137">
            <v>0.67000000000000171</v>
          </cell>
          <cell r="AG137">
            <v>3409.7640000000088</v>
          </cell>
          <cell r="AH137">
            <v>0</v>
          </cell>
          <cell r="AI137">
            <v>3409.7640000000088</v>
          </cell>
          <cell r="AJ137">
            <v>10909.44000000001</v>
          </cell>
          <cell r="AK137">
            <v>-16792.824947592031</v>
          </cell>
          <cell r="AL137">
            <v>-15676.119999999981</v>
          </cell>
          <cell r="AM137">
            <v>3409.7640000000088</v>
          </cell>
          <cell r="AN137">
            <v>-18149.740947591992</v>
          </cell>
        </row>
        <row r="138">
          <cell r="B138" t="str">
            <v>Кобозева71</v>
          </cell>
          <cell r="C138" t="str">
            <v>Кобозева</v>
          </cell>
          <cell r="D138">
            <v>71</v>
          </cell>
          <cell r="F138">
            <v>11</v>
          </cell>
          <cell r="G138">
            <v>2</v>
          </cell>
          <cell r="H138">
            <v>418.1</v>
          </cell>
          <cell r="I138">
            <v>0</v>
          </cell>
          <cell r="J138">
            <v>19.78</v>
          </cell>
          <cell r="K138">
            <v>8270.018</v>
          </cell>
          <cell r="L138">
            <v>0</v>
          </cell>
          <cell r="M138" t="str">
            <v>КОМУС</v>
          </cell>
          <cell r="N138">
            <v>3.21</v>
          </cell>
          <cell r="O138">
            <v>1.56</v>
          </cell>
          <cell r="P138">
            <v>1.4</v>
          </cell>
          <cell r="Q138">
            <v>2.6</v>
          </cell>
          <cell r="R138">
            <v>0.19</v>
          </cell>
          <cell r="S138">
            <v>2.37</v>
          </cell>
          <cell r="T138">
            <v>4.5</v>
          </cell>
          <cell r="U138">
            <v>0.8</v>
          </cell>
          <cell r="V138">
            <v>0</v>
          </cell>
          <cell r="W138">
            <v>0.04</v>
          </cell>
          <cell r="X138">
            <v>0.39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0.35</v>
          </cell>
          <cell r="AD138">
            <v>0</v>
          </cell>
          <cell r="AE138">
            <v>1.2</v>
          </cell>
          <cell r="AF138">
            <v>1.1700000000000017</v>
          </cell>
          <cell r="AG138">
            <v>5870.1240000000089</v>
          </cell>
          <cell r="AH138">
            <v>0</v>
          </cell>
          <cell r="AI138">
            <v>5870.1240000000089</v>
          </cell>
          <cell r="AJ138">
            <v>-854.77999999999884</v>
          </cell>
          <cell r="AK138">
            <v>-13161.576214063083</v>
          </cell>
          <cell r="AL138">
            <v>-11086.059999999998</v>
          </cell>
          <cell r="AM138">
            <v>5870.1240000000089</v>
          </cell>
          <cell r="AN138">
            <v>-19232.292214063069</v>
          </cell>
        </row>
        <row r="139">
          <cell r="B139" t="str">
            <v>Кобозева73</v>
          </cell>
          <cell r="C139" t="str">
            <v>Кобозева</v>
          </cell>
          <cell r="D139">
            <v>73</v>
          </cell>
          <cell r="F139">
            <v>9</v>
          </cell>
          <cell r="G139">
            <v>2</v>
          </cell>
          <cell r="H139">
            <v>416.3</v>
          </cell>
          <cell r="I139">
            <v>0</v>
          </cell>
          <cell r="J139">
            <v>19.78</v>
          </cell>
          <cell r="K139">
            <v>8234.4140000000007</v>
          </cell>
          <cell r="L139">
            <v>0</v>
          </cell>
          <cell r="M139" t="str">
            <v>КОМУС</v>
          </cell>
          <cell r="N139">
            <v>3.74</v>
          </cell>
          <cell r="O139">
            <v>1.56</v>
          </cell>
          <cell r="P139">
            <v>1.4</v>
          </cell>
          <cell r="Q139">
            <v>2.6</v>
          </cell>
          <cell r="R139">
            <v>0.19</v>
          </cell>
          <cell r="S139">
            <v>2.13</v>
          </cell>
          <cell r="T139">
            <v>4.5</v>
          </cell>
          <cell r="U139">
            <v>0</v>
          </cell>
          <cell r="V139">
            <v>0</v>
          </cell>
          <cell r="W139">
            <v>0.04</v>
          </cell>
          <cell r="X139">
            <v>0.39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0.35</v>
          </cell>
          <cell r="AD139">
            <v>0.35</v>
          </cell>
          <cell r="AE139">
            <v>1.2</v>
          </cell>
          <cell r="AF139">
            <v>1.3299999999999983</v>
          </cell>
          <cell r="AG139">
            <v>6644.147999999992</v>
          </cell>
          <cell r="AH139">
            <v>0</v>
          </cell>
          <cell r="AI139">
            <v>6644.147999999992</v>
          </cell>
          <cell r="AJ139">
            <v>4149.3300000000017</v>
          </cell>
          <cell r="AK139">
            <v>-21787.789030680797</v>
          </cell>
          <cell r="AL139">
            <v>4511.8600000000006</v>
          </cell>
          <cell r="AM139">
            <v>6644.147999999992</v>
          </cell>
          <cell r="AN139">
            <v>-6482.4510306808024</v>
          </cell>
        </row>
        <row r="140">
          <cell r="B140" t="str">
            <v>Кобозева75</v>
          </cell>
          <cell r="C140" t="str">
            <v>Кобозева</v>
          </cell>
          <cell r="D140">
            <v>75</v>
          </cell>
          <cell r="F140">
            <v>13</v>
          </cell>
          <cell r="G140">
            <v>2</v>
          </cell>
          <cell r="H140">
            <v>412.73</v>
          </cell>
          <cell r="I140">
            <v>0</v>
          </cell>
          <cell r="J140">
            <v>19.78</v>
          </cell>
          <cell r="K140">
            <v>8163.7994000000008</v>
          </cell>
          <cell r="L140">
            <v>0</v>
          </cell>
          <cell r="M140" t="str">
            <v>КОМУС</v>
          </cell>
          <cell r="N140">
            <v>2.9</v>
          </cell>
          <cell r="O140">
            <v>1.56</v>
          </cell>
          <cell r="P140">
            <v>1.4</v>
          </cell>
          <cell r="Q140">
            <v>2.6</v>
          </cell>
          <cell r="R140">
            <v>0.19</v>
          </cell>
          <cell r="S140">
            <v>2.59</v>
          </cell>
          <cell r="T140">
            <v>4.5</v>
          </cell>
          <cell r="U140">
            <v>0.8</v>
          </cell>
          <cell r="V140">
            <v>0</v>
          </cell>
          <cell r="W140">
            <v>0.04</v>
          </cell>
          <cell r="X140">
            <v>0.39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0.35</v>
          </cell>
          <cell r="AD140">
            <v>0.35</v>
          </cell>
          <cell r="AE140">
            <v>1.21</v>
          </cell>
          <cell r="AF140">
            <v>0.89999999999999858</v>
          </cell>
          <cell r="AG140">
            <v>4457.4839999999931</v>
          </cell>
          <cell r="AH140">
            <v>0</v>
          </cell>
          <cell r="AI140">
            <v>4457.4839999999931</v>
          </cell>
          <cell r="AJ140">
            <v>5638.8300000000017</v>
          </cell>
          <cell r="AK140">
            <v>-27338.705809475126</v>
          </cell>
          <cell r="AL140">
            <v>-67296.340000000026</v>
          </cell>
          <cell r="AM140">
            <v>4457.4839999999931</v>
          </cell>
          <cell r="AN140">
            <v>-84538.731809475154</v>
          </cell>
        </row>
        <row r="141">
          <cell r="B141" t="str">
            <v>Кобозева40</v>
          </cell>
          <cell r="C141" t="str">
            <v>Кобозева</v>
          </cell>
          <cell r="D141">
            <v>40</v>
          </cell>
          <cell r="F141">
            <v>15</v>
          </cell>
          <cell r="G141">
            <v>2</v>
          </cell>
          <cell r="H141">
            <v>527.70000000000005</v>
          </cell>
          <cell r="I141">
            <v>0</v>
          </cell>
          <cell r="J141">
            <v>19.309999999999999</v>
          </cell>
          <cell r="K141">
            <v>10189.887000000001</v>
          </cell>
          <cell r="L141">
            <v>0</v>
          </cell>
          <cell r="M141" t="str">
            <v>КОМУС</v>
          </cell>
          <cell r="N141">
            <v>2.9</v>
          </cell>
          <cell r="O141">
            <v>1.56</v>
          </cell>
          <cell r="P141">
            <v>1.4</v>
          </cell>
          <cell r="Q141">
            <v>2.6</v>
          </cell>
          <cell r="R141">
            <v>0.19</v>
          </cell>
          <cell r="S141">
            <v>2.3200000000000003</v>
          </cell>
          <cell r="T141">
            <v>4.5</v>
          </cell>
          <cell r="U141">
            <v>0.8</v>
          </cell>
          <cell r="V141">
            <v>0</v>
          </cell>
          <cell r="W141">
            <v>0.04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0.27</v>
          </cell>
          <cell r="AD141">
            <v>0</v>
          </cell>
          <cell r="AE141">
            <v>0</v>
          </cell>
          <cell r="AF141">
            <v>2.7300000000000004</v>
          </cell>
          <cell r="AG141">
            <v>17287.452000000005</v>
          </cell>
          <cell r="AH141">
            <v>0</v>
          </cell>
          <cell r="AI141">
            <v>17287.452000000005</v>
          </cell>
          <cell r="AJ141">
            <v>18840.169999999998</v>
          </cell>
          <cell r="AK141">
            <v>-67524.383132784089</v>
          </cell>
          <cell r="AL141">
            <v>-274839.96999999991</v>
          </cell>
          <cell r="AM141">
            <v>17287.452000000005</v>
          </cell>
          <cell r="AN141">
            <v>-306236.73113278399</v>
          </cell>
        </row>
        <row r="142">
          <cell r="B142" t="str">
            <v>Кобозева46</v>
          </cell>
          <cell r="C142" t="str">
            <v>Кобозева</v>
          </cell>
          <cell r="D142">
            <v>46</v>
          </cell>
          <cell r="F142">
            <v>14</v>
          </cell>
          <cell r="G142">
            <v>2</v>
          </cell>
          <cell r="H142">
            <v>547.5</v>
          </cell>
          <cell r="I142">
            <v>0</v>
          </cell>
          <cell r="J142">
            <v>19.309999999999999</v>
          </cell>
          <cell r="K142">
            <v>10572.224999999999</v>
          </cell>
          <cell r="L142">
            <v>0</v>
          </cell>
          <cell r="M142" t="str">
            <v>КОМУС</v>
          </cell>
          <cell r="N142">
            <v>2.9</v>
          </cell>
          <cell r="O142">
            <v>1.56</v>
          </cell>
          <cell r="P142">
            <v>1.4</v>
          </cell>
          <cell r="Q142">
            <v>2.6</v>
          </cell>
          <cell r="R142">
            <v>0.19</v>
          </cell>
          <cell r="S142">
            <v>2.3199999999999998</v>
          </cell>
          <cell r="T142">
            <v>4.5</v>
          </cell>
          <cell r="U142">
            <v>0.8</v>
          </cell>
          <cell r="V142">
            <v>0</v>
          </cell>
          <cell r="W142">
            <v>0.04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0.26</v>
          </cell>
          <cell r="AD142">
            <v>0</v>
          </cell>
          <cell r="AE142">
            <v>0</v>
          </cell>
          <cell r="AF142">
            <v>2.7399999999999984</v>
          </cell>
          <cell r="AG142">
            <v>18001.799999999988</v>
          </cell>
          <cell r="AH142">
            <v>0</v>
          </cell>
          <cell r="AI142">
            <v>18001.799999999988</v>
          </cell>
          <cell r="AJ142">
            <v>11122.75</v>
          </cell>
          <cell r="AK142">
            <v>-14621.871934517985</v>
          </cell>
          <cell r="AL142">
            <v>-24140.25999999998</v>
          </cell>
          <cell r="AM142">
            <v>18001.799999999988</v>
          </cell>
          <cell r="AN142">
            <v>-9637.5819345179771</v>
          </cell>
        </row>
        <row r="143">
          <cell r="B143" t="str">
            <v>Кобозева48</v>
          </cell>
          <cell r="C143" t="str">
            <v>Кобозева</v>
          </cell>
          <cell r="D143">
            <v>48</v>
          </cell>
          <cell r="F143">
            <v>14</v>
          </cell>
          <cell r="G143">
            <v>2</v>
          </cell>
          <cell r="H143">
            <v>535.91999999999996</v>
          </cell>
          <cell r="I143">
            <v>0</v>
          </cell>
          <cell r="J143">
            <v>19.309999999999999</v>
          </cell>
          <cell r="K143">
            <v>10348.615199999998</v>
          </cell>
          <cell r="L143">
            <v>0</v>
          </cell>
          <cell r="M143" t="str">
            <v>КОМУС</v>
          </cell>
          <cell r="N143">
            <v>2.9</v>
          </cell>
          <cell r="O143">
            <v>1.56</v>
          </cell>
          <cell r="P143">
            <v>1.4</v>
          </cell>
          <cell r="Q143">
            <v>2.6</v>
          </cell>
          <cell r="R143">
            <v>0.19</v>
          </cell>
          <cell r="S143">
            <v>2.31</v>
          </cell>
          <cell r="T143">
            <v>4.5</v>
          </cell>
          <cell r="U143">
            <v>0.8</v>
          </cell>
          <cell r="V143">
            <v>0</v>
          </cell>
          <cell r="W143">
            <v>0.04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0.27</v>
          </cell>
          <cell r="AD143">
            <v>0</v>
          </cell>
          <cell r="AE143">
            <v>0</v>
          </cell>
          <cell r="AF143">
            <v>2.740000000000002</v>
          </cell>
          <cell r="AG143">
            <v>17621.049600000013</v>
          </cell>
          <cell r="AH143">
            <v>0</v>
          </cell>
          <cell r="AI143">
            <v>17621.049600000013</v>
          </cell>
          <cell r="AJ143">
            <v>16512.409999999989</v>
          </cell>
          <cell r="AK143">
            <v>-14423.851278807066</v>
          </cell>
          <cell r="AL143">
            <v>4973.3800000000192</v>
          </cell>
          <cell r="AM143">
            <v>17621.049600000013</v>
          </cell>
          <cell r="AN143">
            <v>24682.988321192955</v>
          </cell>
        </row>
        <row r="144">
          <cell r="B144" t="str">
            <v>Коммунистическая101</v>
          </cell>
          <cell r="C144" t="str">
            <v>Коммунистическая</v>
          </cell>
          <cell r="D144">
            <v>101</v>
          </cell>
          <cell r="F144">
            <v>7</v>
          </cell>
          <cell r="G144">
            <v>2</v>
          </cell>
          <cell r="H144">
            <v>265.42</v>
          </cell>
          <cell r="I144">
            <v>519</v>
          </cell>
          <cell r="J144">
            <v>19.78</v>
          </cell>
          <cell r="K144">
            <v>5250.0076000000008</v>
          </cell>
          <cell r="L144">
            <v>10265.82</v>
          </cell>
          <cell r="M144" t="str">
            <v>КОМУС</v>
          </cell>
          <cell r="N144">
            <v>3.2</v>
          </cell>
          <cell r="O144">
            <v>1.56</v>
          </cell>
          <cell r="P144">
            <v>1.4</v>
          </cell>
          <cell r="Q144">
            <v>2.6</v>
          </cell>
          <cell r="R144">
            <v>0.19</v>
          </cell>
          <cell r="S144">
            <v>2.5099999999999998</v>
          </cell>
          <cell r="T144">
            <v>4.5</v>
          </cell>
          <cell r="U144">
            <v>0.8</v>
          </cell>
          <cell r="V144">
            <v>0</v>
          </cell>
          <cell r="W144">
            <v>0.04</v>
          </cell>
          <cell r="X144">
            <v>0.39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0.18</v>
          </cell>
          <cell r="AD144">
            <v>0.18</v>
          </cell>
          <cell r="AE144">
            <v>0</v>
          </cell>
          <cell r="AF144">
            <v>2.230000000000004</v>
          </cell>
          <cell r="AG144">
            <v>20991.07920000004</v>
          </cell>
          <cell r="AH144">
            <v>13888.440000000026</v>
          </cell>
          <cell r="AI144">
            <v>7102.6392000000124</v>
          </cell>
          <cell r="AJ144">
            <v>7935.320000000007</v>
          </cell>
          <cell r="AK144">
            <v>-5021.9061588945624</v>
          </cell>
          <cell r="AL144">
            <v>27427.949999999983</v>
          </cell>
          <cell r="AM144">
            <v>20991.07920000004</v>
          </cell>
          <cell r="AN144">
            <v>51332.443041105464</v>
          </cell>
        </row>
        <row r="145">
          <cell r="B145" t="str">
            <v>Коммунистическая105</v>
          </cell>
          <cell r="C145" t="str">
            <v>Коммунистическая</v>
          </cell>
          <cell r="D145">
            <v>105</v>
          </cell>
          <cell r="F145">
            <v>23</v>
          </cell>
          <cell r="G145">
            <v>3</v>
          </cell>
          <cell r="H145">
            <v>785</v>
          </cell>
          <cell r="I145">
            <v>0</v>
          </cell>
          <cell r="J145">
            <v>19.78</v>
          </cell>
          <cell r="K145">
            <v>15527.300000000001</v>
          </cell>
          <cell r="L145">
            <v>0</v>
          </cell>
          <cell r="M145" t="str">
            <v>КОМУС</v>
          </cell>
          <cell r="N145">
            <v>3.6</v>
          </cell>
          <cell r="O145">
            <v>1.56</v>
          </cell>
          <cell r="P145">
            <v>1.4</v>
          </cell>
          <cell r="Q145">
            <v>2.6</v>
          </cell>
          <cell r="R145">
            <v>0.19</v>
          </cell>
          <cell r="S145">
            <v>2.58</v>
          </cell>
          <cell r="T145">
            <v>4.5</v>
          </cell>
          <cell r="U145">
            <v>0.8</v>
          </cell>
          <cell r="V145">
            <v>0</v>
          </cell>
          <cell r="W145">
            <v>0.04</v>
          </cell>
          <cell r="X145">
            <v>0.39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0.18</v>
          </cell>
          <cell r="AD145">
            <v>0.18</v>
          </cell>
          <cell r="AE145">
            <v>0</v>
          </cell>
          <cell r="AF145">
            <v>1.7600000000000016</v>
          </cell>
          <cell r="AG145">
            <v>16579.200000000015</v>
          </cell>
          <cell r="AH145">
            <v>0</v>
          </cell>
          <cell r="AI145">
            <v>16579.200000000015</v>
          </cell>
          <cell r="AJ145">
            <v>-81482.169999999984</v>
          </cell>
          <cell r="AK145">
            <v>-6889.7761942947982</v>
          </cell>
          <cell r="AL145">
            <v>3566.3499999999767</v>
          </cell>
          <cell r="AM145">
            <v>16579.200000000015</v>
          </cell>
          <cell r="AN145">
            <v>-68226.396194294794</v>
          </cell>
        </row>
        <row r="146">
          <cell r="B146" t="str">
            <v>Коммунистическая107</v>
          </cell>
          <cell r="C146" t="str">
            <v>Коммунистическая</v>
          </cell>
          <cell r="D146">
            <v>107</v>
          </cell>
          <cell r="F146">
            <v>32</v>
          </cell>
          <cell r="G146">
            <v>3</v>
          </cell>
          <cell r="H146">
            <v>1595.3</v>
          </cell>
          <cell r="I146">
            <v>188.50000000000003</v>
          </cell>
          <cell r="J146">
            <v>19.78</v>
          </cell>
          <cell r="K146">
            <v>31555.034</v>
          </cell>
          <cell r="L146">
            <v>3728.5300000000007</v>
          </cell>
          <cell r="M146" t="str">
            <v>КОМУС</v>
          </cell>
          <cell r="N146">
            <v>3.6</v>
          </cell>
          <cell r="O146">
            <v>1.56</v>
          </cell>
          <cell r="P146">
            <v>1.4</v>
          </cell>
          <cell r="Q146">
            <v>2.6</v>
          </cell>
          <cell r="R146">
            <v>0.19</v>
          </cell>
          <cell r="S146">
            <v>2</v>
          </cell>
          <cell r="T146">
            <v>4.5</v>
          </cell>
          <cell r="U146">
            <v>0.8</v>
          </cell>
          <cell r="V146">
            <v>6.9999999999999993E-2</v>
          </cell>
          <cell r="W146">
            <v>0.04</v>
          </cell>
          <cell r="X146">
            <v>0.39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0.16</v>
          </cell>
          <cell r="AD146">
            <v>0.16</v>
          </cell>
          <cell r="AE146">
            <v>0.56000000000000005</v>
          </cell>
          <cell r="AF146">
            <v>1.7500000000000036</v>
          </cell>
          <cell r="AG146">
            <v>37459.800000000076</v>
          </cell>
          <cell r="AH146">
            <v>3958.5000000000091</v>
          </cell>
          <cell r="AI146">
            <v>33501.300000000068</v>
          </cell>
          <cell r="AJ146">
            <v>-14151.059999999998</v>
          </cell>
          <cell r="AK146">
            <v>-44871.005093798041</v>
          </cell>
          <cell r="AL146">
            <v>27494.020000000019</v>
          </cell>
          <cell r="AM146">
            <v>37459.800000000076</v>
          </cell>
          <cell r="AN146">
            <v>5931.7549062020553</v>
          </cell>
        </row>
        <row r="147">
          <cell r="B147" t="str">
            <v>Коммунистическая115</v>
          </cell>
          <cell r="C147" t="str">
            <v>Коммунистическая</v>
          </cell>
          <cell r="D147">
            <v>115</v>
          </cell>
          <cell r="F147">
            <v>15</v>
          </cell>
          <cell r="G147">
            <v>2</v>
          </cell>
          <cell r="H147">
            <v>388.17</v>
          </cell>
          <cell r="I147">
            <v>0</v>
          </cell>
          <cell r="J147">
            <v>18.57</v>
          </cell>
          <cell r="K147">
            <v>7208.3169000000007</v>
          </cell>
          <cell r="L147">
            <v>0</v>
          </cell>
          <cell r="M147" t="str">
            <v>КОМУС</v>
          </cell>
          <cell r="N147">
            <v>2.17</v>
          </cell>
          <cell r="O147">
            <v>1.56</v>
          </cell>
          <cell r="P147">
            <v>1.4</v>
          </cell>
          <cell r="Q147">
            <v>2.6</v>
          </cell>
          <cell r="R147">
            <v>0.19</v>
          </cell>
          <cell r="S147">
            <v>3.23</v>
          </cell>
          <cell r="T147">
            <v>4.5</v>
          </cell>
          <cell r="U147">
            <v>0.8</v>
          </cell>
          <cell r="V147">
            <v>0</v>
          </cell>
          <cell r="W147">
            <v>0.04</v>
          </cell>
          <cell r="X147">
            <v>0.39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0.37</v>
          </cell>
          <cell r="AD147">
            <v>0</v>
          </cell>
          <cell r="AE147">
            <v>0</v>
          </cell>
          <cell r="AF147">
            <v>1.3200000000000003</v>
          </cell>
          <cell r="AG147">
            <v>6148.6128000000017</v>
          </cell>
          <cell r="AH147">
            <v>0</v>
          </cell>
          <cell r="AI147">
            <v>6148.6128000000017</v>
          </cell>
          <cell r="AJ147">
            <v>3455.7099999999991</v>
          </cell>
          <cell r="AK147">
            <v>-30845.558715656342</v>
          </cell>
          <cell r="AL147">
            <v>-5930.640000000014</v>
          </cell>
          <cell r="AM147">
            <v>6148.6128000000017</v>
          </cell>
          <cell r="AN147">
            <v>-27171.875915656354</v>
          </cell>
        </row>
        <row r="148">
          <cell r="B148" t="str">
            <v>Коммунистическая117</v>
          </cell>
          <cell r="C148" t="str">
            <v>Коммунистическая</v>
          </cell>
          <cell r="D148">
            <v>117</v>
          </cell>
          <cell r="F148">
            <v>13</v>
          </cell>
          <cell r="G148">
            <v>2</v>
          </cell>
          <cell r="H148">
            <v>396.1</v>
          </cell>
          <cell r="I148">
            <v>0</v>
          </cell>
          <cell r="J148">
            <v>18.57</v>
          </cell>
          <cell r="K148">
            <v>7355.5770000000002</v>
          </cell>
          <cell r="L148">
            <v>0</v>
          </cell>
          <cell r="M148" t="str">
            <v>КОМУС</v>
          </cell>
          <cell r="N148">
            <v>2.17</v>
          </cell>
          <cell r="O148">
            <v>1.56</v>
          </cell>
          <cell r="P148">
            <v>1.4</v>
          </cell>
          <cell r="Q148">
            <v>2.6</v>
          </cell>
          <cell r="R148">
            <v>0.19</v>
          </cell>
          <cell r="S148">
            <v>2.33</v>
          </cell>
          <cell r="T148">
            <v>4.5</v>
          </cell>
          <cell r="U148">
            <v>0.8</v>
          </cell>
          <cell r="V148">
            <v>0</v>
          </cell>
          <cell r="W148">
            <v>0.04</v>
          </cell>
          <cell r="X148">
            <v>0.39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0.37</v>
          </cell>
          <cell r="AD148">
            <v>0</v>
          </cell>
          <cell r="AE148">
            <v>0</v>
          </cell>
          <cell r="AF148">
            <v>2.2199999999999989</v>
          </cell>
          <cell r="AG148">
            <v>10552.103999999996</v>
          </cell>
          <cell r="AH148">
            <v>0</v>
          </cell>
          <cell r="AI148">
            <v>10552.103999999996</v>
          </cell>
          <cell r="AJ148">
            <v>-14174.430000000008</v>
          </cell>
          <cell r="AK148">
            <v>-9962.4075584704406</v>
          </cell>
          <cell r="AL148">
            <v>-2466.3000000000029</v>
          </cell>
          <cell r="AM148">
            <v>10552.103999999996</v>
          </cell>
          <cell r="AN148">
            <v>-16051.033558470455</v>
          </cell>
        </row>
        <row r="149">
          <cell r="B149" t="str">
            <v>Коммунистическая121</v>
          </cell>
          <cell r="C149" t="str">
            <v>Коммунистическая</v>
          </cell>
          <cell r="D149">
            <v>121</v>
          </cell>
          <cell r="F149">
            <v>12</v>
          </cell>
          <cell r="G149">
            <v>2</v>
          </cell>
          <cell r="H149">
            <v>379.36</v>
          </cell>
          <cell r="I149">
            <v>0</v>
          </cell>
          <cell r="J149">
            <v>18.57</v>
          </cell>
          <cell r="K149">
            <v>7044.7152000000006</v>
          </cell>
          <cell r="L149">
            <v>0</v>
          </cell>
          <cell r="M149" t="str">
            <v>КОМУС</v>
          </cell>
          <cell r="N149">
            <v>1.82</v>
          </cell>
          <cell r="O149">
            <v>1.56</v>
          </cell>
          <cell r="P149">
            <v>1.4</v>
          </cell>
          <cell r="Q149">
            <v>2.6</v>
          </cell>
          <cell r="R149">
            <v>0.19</v>
          </cell>
          <cell r="S149">
            <v>2.8</v>
          </cell>
          <cell r="T149">
            <v>4.5</v>
          </cell>
          <cell r="U149">
            <v>0.8</v>
          </cell>
          <cell r="V149">
            <v>0</v>
          </cell>
          <cell r="W149">
            <v>0.04</v>
          </cell>
          <cell r="X149">
            <v>0.39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0.38</v>
          </cell>
          <cell r="AD149">
            <v>0.38</v>
          </cell>
          <cell r="AE149">
            <v>0</v>
          </cell>
          <cell r="AF149">
            <v>1.7100000000000044</v>
          </cell>
          <cell r="AG149">
            <v>7784.467200000021</v>
          </cell>
          <cell r="AH149">
            <v>0</v>
          </cell>
          <cell r="AI149">
            <v>7784.467200000021</v>
          </cell>
          <cell r="AJ149">
            <v>-2518.6999999999971</v>
          </cell>
          <cell r="AK149">
            <v>-17151.38179192465</v>
          </cell>
          <cell r="AL149">
            <v>-7073.8999999999942</v>
          </cell>
          <cell r="AM149">
            <v>7784.467200000021</v>
          </cell>
          <cell r="AN149">
            <v>-18959.514591924621</v>
          </cell>
        </row>
        <row r="150">
          <cell r="B150" t="str">
            <v>Коммунистическая123</v>
          </cell>
          <cell r="C150" t="str">
            <v>Коммунистическая</v>
          </cell>
          <cell r="D150">
            <v>123</v>
          </cell>
          <cell r="F150">
            <v>75</v>
          </cell>
          <cell r="G150">
            <v>9</v>
          </cell>
          <cell r="H150">
            <v>3859.2</v>
          </cell>
          <cell r="I150">
            <v>494.4</v>
          </cell>
          <cell r="J150">
            <v>25.15</v>
          </cell>
          <cell r="K150">
            <v>97058.87999999999</v>
          </cell>
          <cell r="L150">
            <v>12434.159999999998</v>
          </cell>
          <cell r="M150" t="str">
            <v>КОМУС</v>
          </cell>
          <cell r="N150">
            <v>3.68</v>
          </cell>
          <cell r="O150">
            <v>1.56</v>
          </cell>
          <cell r="P150">
            <v>1.4</v>
          </cell>
          <cell r="Q150">
            <v>2.6</v>
          </cell>
          <cell r="R150">
            <v>0.19</v>
          </cell>
          <cell r="S150">
            <v>2.1</v>
          </cell>
          <cell r="T150">
            <v>4.5</v>
          </cell>
          <cell r="U150">
            <v>0.8</v>
          </cell>
          <cell r="V150">
            <v>0.01</v>
          </cell>
          <cell r="W150">
            <v>0.04</v>
          </cell>
          <cell r="X150">
            <v>0.39</v>
          </cell>
          <cell r="Y150">
            <v>1.92</v>
          </cell>
          <cell r="Z150">
            <v>7.0000000000000007E-2</v>
          </cell>
          <cell r="AA150">
            <v>0</v>
          </cell>
          <cell r="AB150">
            <v>0</v>
          </cell>
          <cell r="AC150">
            <v>7.0000000000000007E-2</v>
          </cell>
          <cell r="AD150">
            <v>0.03</v>
          </cell>
          <cell r="AE150">
            <v>0.11</v>
          </cell>
          <cell r="AF150">
            <v>5.6799999999999926</v>
          </cell>
          <cell r="AG150">
            <v>296741.37599999958</v>
          </cell>
          <cell r="AH150">
            <v>33698.30399999996</v>
          </cell>
          <cell r="AI150">
            <v>263043.07199999969</v>
          </cell>
          <cell r="AJ150">
            <v>47742.300000000047</v>
          </cell>
          <cell r="AK150">
            <v>-14105.142993179034</v>
          </cell>
          <cell r="AL150">
            <v>167214.67200000002</v>
          </cell>
          <cell r="AM150">
            <v>296741.37599999958</v>
          </cell>
          <cell r="AN150">
            <v>497593.20500682062</v>
          </cell>
        </row>
        <row r="151">
          <cell r="B151" t="str">
            <v>Космонавтов57</v>
          </cell>
          <cell r="C151" t="str">
            <v>Космонавтов</v>
          </cell>
          <cell r="D151">
            <v>57</v>
          </cell>
          <cell r="F151">
            <v>36</v>
          </cell>
          <cell r="G151">
            <v>4</v>
          </cell>
          <cell r="H151">
            <v>1510.2</v>
          </cell>
          <cell r="I151">
            <v>511.1</v>
          </cell>
          <cell r="J151">
            <v>19.78</v>
          </cell>
          <cell r="K151">
            <v>29871.756000000001</v>
          </cell>
          <cell r="L151">
            <v>10109.558000000001</v>
          </cell>
          <cell r="M151" t="str">
            <v>КОМУС</v>
          </cell>
          <cell r="N151">
            <v>3.6</v>
          </cell>
          <cell r="O151">
            <v>1.56</v>
          </cell>
          <cell r="P151">
            <v>1.4</v>
          </cell>
          <cell r="Q151">
            <v>2.6</v>
          </cell>
          <cell r="R151">
            <v>0.19</v>
          </cell>
          <cell r="S151">
            <v>2.35</v>
          </cell>
          <cell r="T151">
            <v>4.5</v>
          </cell>
          <cell r="U151">
            <v>0.8</v>
          </cell>
          <cell r="V151">
            <v>0.05</v>
          </cell>
          <cell r="W151">
            <v>0.04</v>
          </cell>
          <cell r="X151">
            <v>0.39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7.0000000000000007E-2</v>
          </cell>
          <cell r="AD151">
            <v>7.0000000000000007E-2</v>
          </cell>
          <cell r="AE151">
            <v>0.25</v>
          </cell>
          <cell r="AF151">
            <v>1.9100000000000001</v>
          </cell>
          <cell r="AG151">
            <v>46328.196000000004</v>
          </cell>
          <cell r="AH151">
            <v>11714.412000000002</v>
          </cell>
          <cell r="AI151">
            <v>34613.784000000007</v>
          </cell>
          <cell r="AJ151">
            <v>-121895.59</v>
          </cell>
          <cell r="AK151">
            <v>-65961.929237450473</v>
          </cell>
          <cell r="AL151">
            <v>-1349.8079999999027</v>
          </cell>
          <cell r="AM151">
            <v>46328.196000000004</v>
          </cell>
          <cell r="AN151">
            <v>-142879.13123745038</v>
          </cell>
        </row>
        <row r="152">
          <cell r="B152" t="str">
            <v>Космонавтов59</v>
          </cell>
          <cell r="C152" t="str">
            <v>Космонавтов</v>
          </cell>
          <cell r="D152">
            <v>59</v>
          </cell>
          <cell r="F152">
            <v>57</v>
          </cell>
          <cell r="G152">
            <v>4</v>
          </cell>
          <cell r="H152">
            <v>2260.1</v>
          </cell>
          <cell r="I152">
            <v>331.40000000000003</v>
          </cell>
          <cell r="J152">
            <v>19.78</v>
          </cell>
          <cell r="K152">
            <v>44704.777999999998</v>
          </cell>
          <cell r="L152">
            <v>6555.0920000000015</v>
          </cell>
          <cell r="M152" t="str">
            <v>КОМУС</v>
          </cell>
          <cell r="N152">
            <v>3.6</v>
          </cell>
          <cell r="O152">
            <v>1.56</v>
          </cell>
          <cell r="P152">
            <v>1.4</v>
          </cell>
          <cell r="Q152">
            <v>2.6</v>
          </cell>
          <cell r="R152">
            <v>0.19</v>
          </cell>
          <cell r="S152">
            <v>2.2799999999999998</v>
          </cell>
          <cell r="T152">
            <v>4.5</v>
          </cell>
          <cell r="U152">
            <v>0.8</v>
          </cell>
          <cell r="V152">
            <v>6.0000000000000005E-2</v>
          </cell>
          <cell r="W152">
            <v>0.04</v>
          </cell>
          <cell r="X152">
            <v>0.39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0.06</v>
          </cell>
          <cell r="AD152">
            <v>0.06</v>
          </cell>
          <cell r="AE152">
            <v>0.19</v>
          </cell>
          <cell r="AF152">
            <v>2.0500000000000043</v>
          </cell>
          <cell r="AG152">
            <v>63750.900000000125</v>
          </cell>
          <cell r="AH152">
            <v>8152.4400000000178</v>
          </cell>
          <cell r="AI152">
            <v>55598.460000000108</v>
          </cell>
          <cell r="AJ152">
            <v>-54729.929999999993</v>
          </cell>
          <cell r="AK152">
            <v>-63885.75751980429</v>
          </cell>
          <cell r="AL152">
            <v>33478.222000000009</v>
          </cell>
          <cell r="AM152">
            <v>63750.900000000125</v>
          </cell>
          <cell r="AN152">
            <v>-21386.56551980415</v>
          </cell>
        </row>
        <row r="153">
          <cell r="B153" t="str">
            <v>Космонавтов59А</v>
          </cell>
          <cell r="C153" t="str">
            <v>Космонавтов</v>
          </cell>
          <cell r="D153">
            <v>59</v>
          </cell>
          <cell r="E153" t="str">
            <v>А</v>
          </cell>
          <cell r="F153">
            <v>86</v>
          </cell>
          <cell r="G153">
            <v>5</v>
          </cell>
          <cell r="H153">
            <v>3207.88</v>
          </cell>
          <cell r="I153">
            <v>0</v>
          </cell>
          <cell r="J153">
            <v>19.78</v>
          </cell>
          <cell r="K153">
            <v>63451.866400000006</v>
          </cell>
          <cell r="L153">
            <v>0</v>
          </cell>
          <cell r="M153" t="str">
            <v>КОМУС</v>
          </cell>
          <cell r="N153">
            <v>3.6</v>
          </cell>
          <cell r="O153">
            <v>1.56</v>
          </cell>
          <cell r="P153">
            <v>1.4</v>
          </cell>
          <cell r="Q153">
            <v>2.6</v>
          </cell>
          <cell r="R153">
            <v>0.19</v>
          </cell>
          <cell r="S153">
            <v>2.4500000000000002</v>
          </cell>
          <cell r="T153">
            <v>4.5</v>
          </cell>
          <cell r="U153">
            <v>0.8</v>
          </cell>
          <cell r="V153">
            <v>0.05</v>
          </cell>
          <cell r="W153">
            <v>0.04</v>
          </cell>
          <cell r="X153">
            <v>0.39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0.05</v>
          </cell>
          <cell r="AD153">
            <v>0.05</v>
          </cell>
          <cell r="AE153">
            <v>0.16</v>
          </cell>
          <cell r="AF153">
            <v>1.9399999999999977</v>
          </cell>
          <cell r="AG153">
            <v>74679.446399999913</v>
          </cell>
          <cell r="AH153">
            <v>0</v>
          </cell>
          <cell r="AI153">
            <v>74679.446399999913</v>
          </cell>
          <cell r="AJ153">
            <v>-161.9100000000326</v>
          </cell>
          <cell r="AK153">
            <v>-203593.59995786229</v>
          </cell>
          <cell r="AL153">
            <v>38412.729999999981</v>
          </cell>
          <cell r="AM153">
            <v>74679.446399999913</v>
          </cell>
          <cell r="AN153">
            <v>-90663.333557862425</v>
          </cell>
        </row>
        <row r="154">
          <cell r="B154" t="str">
            <v>Космонавтов61</v>
          </cell>
          <cell r="C154" t="str">
            <v>Космонавтов</v>
          </cell>
          <cell r="D154">
            <v>61</v>
          </cell>
          <cell r="F154">
            <v>63</v>
          </cell>
          <cell r="G154">
            <v>4</v>
          </cell>
          <cell r="H154">
            <v>2485.1</v>
          </cell>
          <cell r="I154">
            <v>87.3</v>
          </cell>
          <cell r="J154">
            <v>19.78</v>
          </cell>
          <cell r="K154">
            <v>49155.277999999998</v>
          </cell>
          <cell r="L154">
            <v>1726.7940000000001</v>
          </cell>
          <cell r="M154" t="str">
            <v>КОМУС</v>
          </cell>
          <cell r="N154">
            <v>3.6</v>
          </cell>
          <cell r="O154">
            <v>1.56</v>
          </cell>
          <cell r="P154">
            <v>1.4</v>
          </cell>
          <cell r="Q154">
            <v>2.6</v>
          </cell>
          <cell r="R154">
            <v>0.19</v>
          </cell>
          <cell r="S154">
            <v>2.37</v>
          </cell>
          <cell r="T154">
            <v>4.5</v>
          </cell>
          <cell r="U154">
            <v>0.8</v>
          </cell>
          <cell r="V154">
            <v>6.9999999999999993E-2</v>
          </cell>
          <cell r="W154">
            <v>0.04</v>
          </cell>
          <cell r="X154">
            <v>0.39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0.06</v>
          </cell>
          <cell r="AD154">
            <v>0.06</v>
          </cell>
          <cell r="AE154">
            <v>0.19</v>
          </cell>
          <cell r="AF154">
            <v>1.9500000000000028</v>
          </cell>
          <cell r="AG154">
            <v>60194.160000000091</v>
          </cell>
          <cell r="AH154">
            <v>2042.8200000000029</v>
          </cell>
          <cell r="AI154">
            <v>58151.340000000084</v>
          </cell>
          <cell r="AJ154">
            <v>-12441.059999999998</v>
          </cell>
          <cell r="AK154">
            <v>-58980.205708378286</v>
          </cell>
          <cell r="AL154">
            <v>-468617.5780000001</v>
          </cell>
          <cell r="AM154">
            <v>60194.160000000091</v>
          </cell>
          <cell r="AN154">
            <v>-479844.68370837829</v>
          </cell>
        </row>
        <row r="155">
          <cell r="B155" t="str">
            <v>Космонавтов61А</v>
          </cell>
          <cell r="C155" t="str">
            <v>Космонавтов</v>
          </cell>
          <cell r="D155">
            <v>61</v>
          </cell>
          <cell r="E155" t="str">
            <v>А</v>
          </cell>
          <cell r="F155">
            <v>80</v>
          </cell>
          <cell r="G155">
            <v>5</v>
          </cell>
          <cell r="H155">
            <v>3181.3</v>
          </cell>
          <cell r="I155">
            <v>0</v>
          </cell>
          <cell r="J155">
            <v>19.78</v>
          </cell>
          <cell r="K155">
            <v>62926.114000000009</v>
          </cell>
          <cell r="L155">
            <v>0</v>
          </cell>
          <cell r="M155" t="str">
            <v>КОМУС</v>
          </cell>
          <cell r="N155">
            <v>3.6</v>
          </cell>
          <cell r="O155">
            <v>1.56</v>
          </cell>
          <cell r="P155">
            <v>1.4</v>
          </cell>
          <cell r="Q155">
            <v>2.6</v>
          </cell>
          <cell r="R155">
            <v>0.19</v>
          </cell>
          <cell r="S155">
            <v>2.4900000000000002</v>
          </cell>
          <cell r="T155">
            <v>4.5</v>
          </cell>
          <cell r="U155">
            <v>0.8</v>
          </cell>
          <cell r="V155">
            <v>6.0000000000000005E-2</v>
          </cell>
          <cell r="W155">
            <v>0.04</v>
          </cell>
          <cell r="X155">
            <v>0.39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0.05</v>
          </cell>
          <cell r="AD155">
            <v>0.05</v>
          </cell>
          <cell r="AE155">
            <v>0.16</v>
          </cell>
          <cell r="AF155">
            <v>1.8900000000000006</v>
          </cell>
          <cell r="AG155">
            <v>72151.88400000002</v>
          </cell>
          <cell r="AH155">
            <v>0</v>
          </cell>
          <cell r="AI155">
            <v>72151.88400000002</v>
          </cell>
          <cell r="AJ155">
            <v>-10210.520000000019</v>
          </cell>
          <cell r="AK155">
            <v>-124654.56032673002</v>
          </cell>
          <cell r="AL155">
            <v>-121327.07000000007</v>
          </cell>
          <cell r="AM155">
            <v>72151.88400000002</v>
          </cell>
          <cell r="AN155">
            <v>-184040.26632673008</v>
          </cell>
        </row>
        <row r="156">
          <cell r="B156" t="str">
            <v>Космонавтов61Б</v>
          </cell>
          <cell r="C156" t="str">
            <v>Космонавтов</v>
          </cell>
          <cell r="D156">
            <v>61</v>
          </cell>
          <cell r="E156" t="str">
            <v>Б</v>
          </cell>
          <cell r="F156">
            <v>82</v>
          </cell>
          <cell r="G156">
            <v>5</v>
          </cell>
          <cell r="H156">
            <v>3199.4</v>
          </cell>
          <cell r="I156">
            <v>0</v>
          </cell>
          <cell r="J156">
            <v>19.78</v>
          </cell>
          <cell r="K156">
            <v>63284.132000000005</v>
          </cell>
          <cell r="L156">
            <v>0</v>
          </cell>
          <cell r="M156" t="str">
            <v>КОМУС</v>
          </cell>
          <cell r="N156">
            <v>3.6</v>
          </cell>
          <cell r="O156">
            <v>1.56</v>
          </cell>
          <cell r="P156">
            <v>1.4</v>
          </cell>
          <cell r="Q156">
            <v>2.6</v>
          </cell>
          <cell r="R156">
            <v>0.19</v>
          </cell>
          <cell r="S156">
            <v>2.33</v>
          </cell>
          <cell r="T156">
            <v>4.5</v>
          </cell>
          <cell r="U156">
            <v>0.8</v>
          </cell>
          <cell r="V156">
            <v>0.05</v>
          </cell>
          <cell r="W156">
            <v>0.04</v>
          </cell>
          <cell r="X156">
            <v>0.39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0.05</v>
          </cell>
          <cell r="AD156">
            <v>0.05</v>
          </cell>
          <cell r="AE156">
            <v>0.16</v>
          </cell>
          <cell r="AF156">
            <v>2.0599999999999987</v>
          </cell>
          <cell r="AG156">
            <v>79089.167999999961</v>
          </cell>
          <cell r="AH156">
            <v>0</v>
          </cell>
          <cell r="AI156">
            <v>79089.167999999961</v>
          </cell>
          <cell r="AJ156">
            <v>-9289.8199999999488</v>
          </cell>
          <cell r="AK156">
            <v>-35447.464989038883</v>
          </cell>
          <cell r="AL156">
            <v>52615.190000000061</v>
          </cell>
          <cell r="AM156">
            <v>79089.167999999961</v>
          </cell>
          <cell r="AN156">
            <v>86967.07301096119</v>
          </cell>
        </row>
        <row r="157">
          <cell r="B157" t="str">
            <v>Космонавтов63</v>
          </cell>
          <cell r="C157" t="str">
            <v>Космонавтов</v>
          </cell>
          <cell r="D157">
            <v>63</v>
          </cell>
          <cell r="F157">
            <v>48</v>
          </cell>
          <cell r="G157">
            <v>4</v>
          </cell>
          <cell r="H157">
            <v>2007.2</v>
          </cell>
          <cell r="I157">
            <v>0</v>
          </cell>
          <cell r="J157">
            <v>19.78</v>
          </cell>
          <cell r="K157">
            <v>39702.416000000005</v>
          </cell>
          <cell r="L157">
            <v>0</v>
          </cell>
          <cell r="M157" t="str">
            <v>КОМУС</v>
          </cell>
          <cell r="N157">
            <v>3.6</v>
          </cell>
          <cell r="O157">
            <v>1.56</v>
          </cell>
          <cell r="P157">
            <v>1.4</v>
          </cell>
          <cell r="Q157">
            <v>2.6</v>
          </cell>
          <cell r="R157">
            <v>0.19</v>
          </cell>
          <cell r="S157">
            <v>2.2999999999999998</v>
          </cell>
          <cell r="T157">
            <v>4.5</v>
          </cell>
          <cell r="U157">
            <v>0.8</v>
          </cell>
          <cell r="V157">
            <v>0.04</v>
          </cell>
          <cell r="W157">
            <v>0.04</v>
          </cell>
          <cell r="X157">
            <v>0.39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7.0000000000000007E-2</v>
          </cell>
          <cell r="AD157">
            <v>7.0000000000000007E-2</v>
          </cell>
          <cell r="AE157">
            <v>0.25</v>
          </cell>
          <cell r="AF157">
            <v>1.9700000000000024</v>
          </cell>
          <cell r="AG157">
            <v>47450.208000000057</v>
          </cell>
          <cell r="AH157">
            <v>0</v>
          </cell>
          <cell r="AI157">
            <v>47450.208000000057</v>
          </cell>
          <cell r="AJ157">
            <v>-47571.849999999977</v>
          </cell>
          <cell r="AK157">
            <v>-73631.412446432281</v>
          </cell>
          <cell r="AL157">
            <v>14944.449999999953</v>
          </cell>
          <cell r="AM157">
            <v>47450.208000000057</v>
          </cell>
          <cell r="AN157">
            <v>-58808.604446432248</v>
          </cell>
        </row>
        <row r="158">
          <cell r="B158" t="str">
            <v>Космонавтов63А</v>
          </cell>
          <cell r="C158" t="str">
            <v>Космонавтов</v>
          </cell>
          <cell r="D158">
            <v>63</v>
          </cell>
          <cell r="E158" t="str">
            <v>А</v>
          </cell>
          <cell r="F158">
            <v>60</v>
          </cell>
          <cell r="G158">
            <v>5</v>
          </cell>
          <cell r="H158">
            <v>2531.6999999999998</v>
          </cell>
          <cell r="I158">
            <v>0</v>
          </cell>
          <cell r="J158">
            <v>19.78</v>
          </cell>
          <cell r="K158">
            <v>50077.025999999998</v>
          </cell>
          <cell r="L158">
            <v>0</v>
          </cell>
          <cell r="M158" t="str">
            <v>КОМУС</v>
          </cell>
          <cell r="N158">
            <v>3.6</v>
          </cell>
          <cell r="O158">
            <v>1.56</v>
          </cell>
          <cell r="P158">
            <v>1.4</v>
          </cell>
          <cell r="Q158">
            <v>2.6</v>
          </cell>
          <cell r="R158">
            <v>0.19</v>
          </cell>
          <cell r="S158">
            <v>2.31</v>
          </cell>
          <cell r="T158">
            <v>4.5</v>
          </cell>
          <cell r="U158">
            <v>0.8</v>
          </cell>
          <cell r="V158">
            <v>0.03</v>
          </cell>
          <cell r="W158">
            <v>0.04</v>
          </cell>
          <cell r="X158">
            <v>0.39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0.06</v>
          </cell>
          <cell r="AD158">
            <v>0.06</v>
          </cell>
          <cell r="AE158">
            <v>0.2</v>
          </cell>
          <cell r="AF158">
            <v>2.0400000000000027</v>
          </cell>
          <cell r="AG158">
            <v>61976.016000000076</v>
          </cell>
          <cell r="AH158">
            <v>0</v>
          </cell>
          <cell r="AI158">
            <v>61976.016000000076</v>
          </cell>
          <cell r="AJ158">
            <v>-17935</v>
          </cell>
          <cell r="AK158">
            <v>-91785.408925530908</v>
          </cell>
          <cell r="AL158">
            <v>41589.709999999963</v>
          </cell>
          <cell r="AM158">
            <v>61976.016000000076</v>
          </cell>
          <cell r="AN158">
            <v>-6154.6829255308694</v>
          </cell>
        </row>
        <row r="159">
          <cell r="B159" t="str">
            <v>Космонавтов67</v>
          </cell>
          <cell r="C159" t="str">
            <v>Космонавтов</v>
          </cell>
          <cell r="D159">
            <v>67</v>
          </cell>
          <cell r="F159">
            <v>36</v>
          </cell>
          <cell r="G159">
            <v>3</v>
          </cell>
          <cell r="H159">
            <v>1517.8</v>
          </cell>
          <cell r="I159">
            <v>0</v>
          </cell>
          <cell r="J159">
            <v>19.78</v>
          </cell>
          <cell r="K159">
            <v>30022.084000000003</v>
          </cell>
          <cell r="L159">
            <v>0</v>
          </cell>
          <cell r="M159" t="str">
            <v>КОМУС</v>
          </cell>
          <cell r="N159">
            <v>3.6</v>
          </cell>
          <cell r="O159">
            <v>1.56</v>
          </cell>
          <cell r="P159">
            <v>1.4</v>
          </cell>
          <cell r="Q159">
            <v>2.6</v>
          </cell>
          <cell r="R159">
            <v>0.19</v>
          </cell>
          <cell r="S159">
            <v>2.37</v>
          </cell>
          <cell r="T159">
            <v>4.5</v>
          </cell>
          <cell r="U159">
            <v>0.8</v>
          </cell>
          <cell r="V159">
            <v>0.08</v>
          </cell>
          <cell r="W159">
            <v>0.04</v>
          </cell>
          <cell r="X159">
            <v>0.39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0.1</v>
          </cell>
          <cell r="AD159">
            <v>0.1</v>
          </cell>
          <cell r="AE159">
            <v>0.33</v>
          </cell>
          <cell r="AF159">
            <v>1.7200000000000024</v>
          </cell>
          <cell r="AG159">
            <v>31327.392000000043</v>
          </cell>
          <cell r="AH159">
            <v>0</v>
          </cell>
          <cell r="AI159">
            <v>31327.392000000043</v>
          </cell>
          <cell r="AJ159">
            <v>-65528.450000000012</v>
          </cell>
          <cell r="AK159">
            <v>-33380.15318048792</v>
          </cell>
          <cell r="AL159">
            <v>9998.6400000000722</v>
          </cell>
          <cell r="AM159">
            <v>31327.392000000043</v>
          </cell>
          <cell r="AN159">
            <v>-57582.571180487816</v>
          </cell>
        </row>
        <row r="160">
          <cell r="B160" t="str">
            <v>Космонавтов69</v>
          </cell>
          <cell r="C160" t="str">
            <v>Космонавтов</v>
          </cell>
          <cell r="D160">
            <v>69</v>
          </cell>
          <cell r="F160">
            <v>36</v>
          </cell>
          <cell r="G160">
            <v>3</v>
          </cell>
          <cell r="H160">
            <v>1476.8</v>
          </cell>
          <cell r="I160">
            <v>40.9</v>
          </cell>
          <cell r="J160">
            <v>19.78</v>
          </cell>
          <cell r="K160">
            <v>29211.103999999999</v>
          </cell>
          <cell r="L160">
            <v>809.00200000000007</v>
          </cell>
          <cell r="M160" t="str">
            <v>КОМУС</v>
          </cell>
          <cell r="N160">
            <v>3.6</v>
          </cell>
          <cell r="O160">
            <v>1.56</v>
          </cell>
          <cell r="P160">
            <v>1.4</v>
          </cell>
          <cell r="Q160">
            <v>2.6</v>
          </cell>
          <cell r="R160">
            <v>0.19</v>
          </cell>
          <cell r="S160">
            <v>2.4400000000000004</v>
          </cell>
          <cell r="T160">
            <v>4.5</v>
          </cell>
          <cell r="U160">
            <v>0.8</v>
          </cell>
          <cell r="V160">
            <v>0.04</v>
          </cell>
          <cell r="W160">
            <v>0.04</v>
          </cell>
          <cell r="X160">
            <v>0.39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0.1</v>
          </cell>
          <cell r="AD160">
            <v>0.1</v>
          </cell>
          <cell r="AE160">
            <v>0.33</v>
          </cell>
          <cell r="AF160">
            <v>1.6900000000000013</v>
          </cell>
          <cell r="AG160">
            <v>30778.95600000002</v>
          </cell>
          <cell r="AH160">
            <v>829.45200000000068</v>
          </cell>
          <cell r="AI160">
            <v>29949.504000000023</v>
          </cell>
          <cell r="AJ160">
            <v>-392312.66</v>
          </cell>
          <cell r="AK160">
            <v>-111394.54769865487</v>
          </cell>
          <cell r="AL160">
            <v>-422.96200000005774</v>
          </cell>
          <cell r="AM160">
            <v>30778.95600000002</v>
          </cell>
          <cell r="AN160">
            <v>-473351.2136986549</v>
          </cell>
        </row>
        <row r="161">
          <cell r="B161" t="str">
            <v>Космонавтов69А</v>
          </cell>
          <cell r="C161" t="str">
            <v>Космонавтов</v>
          </cell>
          <cell r="D161">
            <v>69</v>
          </cell>
          <cell r="E161" t="str">
            <v>А</v>
          </cell>
          <cell r="F161">
            <v>36</v>
          </cell>
          <cell r="G161">
            <v>3</v>
          </cell>
          <cell r="H161">
            <v>1513.7</v>
          </cell>
          <cell r="I161">
            <v>0</v>
          </cell>
          <cell r="J161">
            <v>19.78</v>
          </cell>
          <cell r="K161">
            <v>29940.986000000004</v>
          </cell>
          <cell r="L161">
            <v>0</v>
          </cell>
          <cell r="M161" t="str">
            <v>КОМУС</v>
          </cell>
          <cell r="N161">
            <v>3.6</v>
          </cell>
          <cell r="O161">
            <v>1.56</v>
          </cell>
          <cell r="P161">
            <v>1.4</v>
          </cell>
          <cell r="Q161">
            <v>2.6</v>
          </cell>
          <cell r="R161">
            <v>0.19</v>
          </cell>
          <cell r="S161">
            <v>2.25</v>
          </cell>
          <cell r="T161">
            <v>4.5</v>
          </cell>
          <cell r="U161">
            <v>0.8</v>
          </cell>
          <cell r="V161">
            <v>0.04</v>
          </cell>
          <cell r="W161">
            <v>0.04</v>
          </cell>
          <cell r="X161">
            <v>0.39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0.1</v>
          </cell>
          <cell r="AD161">
            <v>0.1</v>
          </cell>
          <cell r="AE161">
            <v>0.33</v>
          </cell>
          <cell r="AF161">
            <v>1.879999999999999</v>
          </cell>
          <cell r="AG161">
            <v>34149.071999999986</v>
          </cell>
          <cell r="AH161">
            <v>0</v>
          </cell>
          <cell r="AI161">
            <v>34149.071999999986</v>
          </cell>
          <cell r="AJ161">
            <v>-95461.860000000015</v>
          </cell>
          <cell r="AK161">
            <v>-546314.53826516168</v>
          </cell>
          <cell r="AL161">
            <v>22419.22000000003</v>
          </cell>
          <cell r="AM161">
            <v>34149.071999999986</v>
          </cell>
          <cell r="AN161">
            <v>-585208.10626516165</v>
          </cell>
        </row>
        <row r="162">
          <cell r="B162" t="str">
            <v>Космонавтов71</v>
          </cell>
          <cell r="C162" t="str">
            <v>Космонавтов</v>
          </cell>
          <cell r="D162">
            <v>71</v>
          </cell>
          <cell r="F162">
            <v>34</v>
          </cell>
          <cell r="G162">
            <v>3</v>
          </cell>
          <cell r="H162">
            <v>1417</v>
          </cell>
          <cell r="I162">
            <v>282.7</v>
          </cell>
          <cell r="J162">
            <v>19.78</v>
          </cell>
          <cell r="K162">
            <v>28028.260000000002</v>
          </cell>
          <cell r="L162">
            <v>5591.8060000000005</v>
          </cell>
          <cell r="M162" t="str">
            <v>КОМУС</v>
          </cell>
          <cell r="N162">
            <v>3.6</v>
          </cell>
          <cell r="O162">
            <v>1.56</v>
          </cell>
          <cell r="P162">
            <v>1.4</v>
          </cell>
          <cell r="Q162">
            <v>2.6</v>
          </cell>
          <cell r="R162">
            <v>0.19</v>
          </cell>
          <cell r="S162">
            <v>2.25</v>
          </cell>
          <cell r="T162">
            <v>4.5</v>
          </cell>
          <cell r="U162">
            <v>0.8</v>
          </cell>
          <cell r="V162">
            <v>0.04</v>
          </cell>
          <cell r="W162">
            <v>0.04</v>
          </cell>
          <cell r="X162">
            <v>0.39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0.09</v>
          </cell>
          <cell r="AD162">
            <v>0.09</v>
          </cell>
          <cell r="AE162">
            <v>0.28999999999999998</v>
          </cell>
          <cell r="AF162">
            <v>1.9400000000000013</v>
          </cell>
          <cell r="AG162">
            <v>39569.016000000032</v>
          </cell>
          <cell r="AH162">
            <v>6581.256000000004</v>
          </cell>
          <cell r="AI162">
            <v>32987.760000000024</v>
          </cell>
          <cell r="AJ162">
            <v>-26675.209999999992</v>
          </cell>
          <cell r="AK162">
            <v>-275533.91460803256</v>
          </cell>
          <cell r="AL162">
            <v>-325417.35000000009</v>
          </cell>
          <cell r="AM162">
            <v>39569.016000000032</v>
          </cell>
          <cell r="AN162">
            <v>-588057.45860803255</v>
          </cell>
        </row>
        <row r="163">
          <cell r="B163" t="str">
            <v>Космонавтов71А</v>
          </cell>
          <cell r="C163" t="str">
            <v>Космонавтов</v>
          </cell>
          <cell r="D163">
            <v>71</v>
          </cell>
          <cell r="E163" t="str">
            <v>А</v>
          </cell>
          <cell r="F163">
            <v>36</v>
          </cell>
          <cell r="G163">
            <v>3</v>
          </cell>
          <cell r="H163">
            <v>1518.1</v>
          </cell>
          <cell r="I163">
            <v>0</v>
          </cell>
          <cell r="J163">
            <v>19.78</v>
          </cell>
          <cell r="K163">
            <v>30028.018</v>
          </cell>
          <cell r="L163">
            <v>0</v>
          </cell>
          <cell r="M163" t="str">
            <v>КОМУС</v>
          </cell>
          <cell r="N163">
            <v>3.6</v>
          </cell>
          <cell r="O163">
            <v>1.56</v>
          </cell>
          <cell r="P163">
            <v>1.4</v>
          </cell>
          <cell r="Q163">
            <v>2.6</v>
          </cell>
          <cell r="R163">
            <v>0.19</v>
          </cell>
          <cell r="S163">
            <v>2.29</v>
          </cell>
          <cell r="T163">
            <v>4.5</v>
          </cell>
          <cell r="U163">
            <v>0.8</v>
          </cell>
          <cell r="V163">
            <v>0.04</v>
          </cell>
          <cell r="W163">
            <v>0.04</v>
          </cell>
          <cell r="X163">
            <v>0.39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0.1</v>
          </cell>
          <cell r="AD163">
            <v>0.1</v>
          </cell>
          <cell r="AE163">
            <v>0.33</v>
          </cell>
          <cell r="AF163">
            <v>1.8399999999999999</v>
          </cell>
          <cell r="AG163">
            <v>33519.647999999994</v>
          </cell>
          <cell r="AH163">
            <v>0</v>
          </cell>
          <cell r="AI163">
            <v>33519.647999999994</v>
          </cell>
          <cell r="AJ163">
            <v>-131397.72</v>
          </cell>
          <cell r="AK163">
            <v>-269696.74096883793</v>
          </cell>
          <cell r="AL163">
            <v>-4203.8700000000536</v>
          </cell>
          <cell r="AM163">
            <v>33519.647999999994</v>
          </cell>
          <cell r="AN163">
            <v>-371778.68296883802</v>
          </cell>
        </row>
        <row r="164">
          <cell r="B164" t="str">
            <v>Космонавтов71Б</v>
          </cell>
          <cell r="C164" t="str">
            <v>Космонавтов</v>
          </cell>
          <cell r="D164">
            <v>71</v>
          </cell>
          <cell r="E164" t="str">
            <v>Б</v>
          </cell>
          <cell r="F164">
            <v>38</v>
          </cell>
          <cell r="G164">
            <v>3</v>
          </cell>
          <cell r="H164">
            <v>1495</v>
          </cell>
          <cell r="I164">
            <v>0</v>
          </cell>
          <cell r="J164">
            <v>19.78</v>
          </cell>
          <cell r="K164">
            <v>29571.100000000002</v>
          </cell>
          <cell r="L164">
            <v>0</v>
          </cell>
          <cell r="M164" t="str">
            <v>КОМУС</v>
          </cell>
          <cell r="N164">
            <v>3.6</v>
          </cell>
          <cell r="O164">
            <v>1.56</v>
          </cell>
          <cell r="P164">
            <v>1.4</v>
          </cell>
          <cell r="Q164">
            <v>2.6</v>
          </cell>
          <cell r="R164">
            <v>0.19</v>
          </cell>
          <cell r="S164">
            <v>2.3499999999999996</v>
          </cell>
          <cell r="T164">
            <v>4.5</v>
          </cell>
          <cell r="U164">
            <v>0.8</v>
          </cell>
          <cell r="V164">
            <v>0.08</v>
          </cell>
          <cell r="W164">
            <v>0.04</v>
          </cell>
          <cell r="X164">
            <v>0.39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0.1</v>
          </cell>
          <cell r="AD164">
            <v>0.1</v>
          </cell>
          <cell r="AE164">
            <v>0.33</v>
          </cell>
          <cell r="AF164">
            <v>1.740000000000002</v>
          </cell>
          <cell r="AG164">
            <v>31215.600000000035</v>
          </cell>
          <cell r="AH164">
            <v>0</v>
          </cell>
          <cell r="AI164">
            <v>31215.600000000035</v>
          </cell>
          <cell r="AJ164">
            <v>-11085.450000000012</v>
          </cell>
          <cell r="AK164">
            <v>-57130.305131229921</v>
          </cell>
          <cell r="AL164">
            <v>18623.409999999974</v>
          </cell>
          <cell r="AM164">
            <v>31215.600000000035</v>
          </cell>
          <cell r="AN164">
            <v>-18376.745131229924</v>
          </cell>
        </row>
        <row r="165">
          <cell r="B165" t="str">
            <v>Космонавтов731</v>
          </cell>
          <cell r="C165" t="str">
            <v>Космонавтов</v>
          </cell>
          <cell r="D165">
            <v>73</v>
          </cell>
          <cell r="E165">
            <v>1</v>
          </cell>
          <cell r="F165">
            <v>36</v>
          </cell>
          <cell r="G165">
            <v>3</v>
          </cell>
          <cell r="H165">
            <v>1509.5</v>
          </cell>
          <cell r="I165">
            <v>85.4</v>
          </cell>
          <cell r="J165">
            <v>19.78</v>
          </cell>
          <cell r="K165">
            <v>29857.910000000003</v>
          </cell>
          <cell r="L165">
            <v>1689.2120000000002</v>
          </cell>
          <cell r="M165" t="str">
            <v>КОМУС</v>
          </cell>
          <cell r="N165">
            <v>3.6</v>
          </cell>
          <cell r="O165">
            <v>1.56</v>
          </cell>
          <cell r="P165">
            <v>1.4</v>
          </cell>
          <cell r="Q165">
            <v>2.6</v>
          </cell>
          <cell r="R165">
            <v>0.19</v>
          </cell>
          <cell r="S165">
            <v>2.38</v>
          </cell>
          <cell r="T165">
            <v>4.5</v>
          </cell>
          <cell r="U165">
            <v>0.8</v>
          </cell>
          <cell r="V165">
            <v>0.08</v>
          </cell>
          <cell r="W165">
            <v>0.04</v>
          </cell>
          <cell r="X165">
            <v>0.39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0.09</v>
          </cell>
          <cell r="AD165">
            <v>0.09</v>
          </cell>
          <cell r="AE165">
            <v>0.31</v>
          </cell>
          <cell r="AF165">
            <v>1.7500000000000036</v>
          </cell>
          <cell r="AG165">
            <v>33492.900000000067</v>
          </cell>
          <cell r="AH165">
            <v>1793.4000000000037</v>
          </cell>
          <cell r="AI165">
            <v>31699.500000000065</v>
          </cell>
          <cell r="AJ165">
            <v>-4108.5199999999895</v>
          </cell>
          <cell r="AK165">
            <v>-32090.880929003062</v>
          </cell>
          <cell r="AL165">
            <v>2503.9699999999721</v>
          </cell>
          <cell r="AM165">
            <v>33492.900000000067</v>
          </cell>
          <cell r="AN165">
            <v>-202.53092900301272</v>
          </cell>
        </row>
        <row r="166">
          <cell r="B166" t="str">
            <v>Космонавтов732</v>
          </cell>
          <cell r="C166" t="str">
            <v>Космонавтов</v>
          </cell>
          <cell r="D166">
            <v>73</v>
          </cell>
          <cell r="E166">
            <v>2</v>
          </cell>
          <cell r="F166">
            <v>70</v>
          </cell>
          <cell r="G166">
            <v>4</v>
          </cell>
          <cell r="H166">
            <v>2772.6</v>
          </cell>
          <cell r="I166">
            <v>204.9</v>
          </cell>
          <cell r="J166">
            <v>19.78</v>
          </cell>
          <cell r="K166">
            <v>54842.027999999998</v>
          </cell>
          <cell r="L166">
            <v>4052.9220000000005</v>
          </cell>
          <cell r="M166" t="str">
            <v>КОМУС</v>
          </cell>
          <cell r="N166">
            <v>3.6</v>
          </cell>
          <cell r="O166">
            <v>1.56</v>
          </cell>
          <cell r="P166">
            <v>1.4</v>
          </cell>
          <cell r="Q166">
            <v>2.6</v>
          </cell>
          <cell r="R166">
            <v>0.19</v>
          </cell>
          <cell r="S166">
            <v>2.4500000000000002</v>
          </cell>
          <cell r="T166">
            <v>4.5</v>
          </cell>
          <cell r="U166">
            <v>0.8</v>
          </cell>
          <cell r="V166">
            <v>0.02</v>
          </cell>
          <cell r="W166">
            <v>0.04</v>
          </cell>
          <cell r="X166">
            <v>0.39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0.05</v>
          </cell>
          <cell r="AD166">
            <v>0.05</v>
          </cell>
          <cell r="AE166">
            <v>0.17</v>
          </cell>
          <cell r="AF166">
            <v>1.9599999999999973</v>
          </cell>
          <cell r="AG166">
            <v>70030.799999999901</v>
          </cell>
          <cell r="AH166">
            <v>4819.2479999999941</v>
          </cell>
          <cell r="AI166">
            <v>65211.551999999909</v>
          </cell>
          <cell r="AJ166">
            <v>-16503</v>
          </cell>
          <cell r="AK166">
            <v>-83531.334581690957</v>
          </cell>
          <cell r="AL166">
            <v>-113607.57200000004</v>
          </cell>
          <cell r="AM166">
            <v>70030.799999999901</v>
          </cell>
          <cell r="AN166">
            <v>-143611.1065816911</v>
          </cell>
        </row>
        <row r="167">
          <cell r="B167" t="str">
            <v>Космонавтов73А</v>
          </cell>
          <cell r="C167" t="str">
            <v>Космонавтов</v>
          </cell>
          <cell r="D167">
            <v>73</v>
          </cell>
          <cell r="E167" t="str">
            <v>А</v>
          </cell>
          <cell r="F167">
            <v>50</v>
          </cell>
          <cell r="G167">
            <v>3</v>
          </cell>
          <cell r="H167">
            <v>969.24</v>
          </cell>
          <cell r="I167">
            <v>210.6</v>
          </cell>
          <cell r="J167">
            <v>19.78</v>
          </cell>
          <cell r="K167">
            <v>19171.567200000001</v>
          </cell>
          <cell r="L167">
            <v>4165.6680000000006</v>
          </cell>
          <cell r="M167" t="str">
            <v>КОМУС</v>
          </cell>
          <cell r="N167">
            <v>3.6</v>
          </cell>
          <cell r="O167">
            <v>1.56</v>
          </cell>
          <cell r="P167">
            <v>1.4</v>
          </cell>
          <cell r="Q167">
            <v>2.6</v>
          </cell>
          <cell r="R167">
            <v>0.19</v>
          </cell>
          <cell r="S167">
            <v>4.1099999999999994</v>
          </cell>
          <cell r="T167">
            <v>4.5</v>
          </cell>
          <cell r="U167">
            <v>0.8</v>
          </cell>
          <cell r="V167">
            <v>0.09</v>
          </cell>
          <cell r="W167">
            <v>0.04</v>
          </cell>
          <cell r="X167">
            <v>0.39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0.12</v>
          </cell>
          <cell r="AD167">
            <v>0.12</v>
          </cell>
          <cell r="AE167">
            <v>0.42</v>
          </cell>
          <cell r="AF167">
            <v>-0.16000000000000369</v>
          </cell>
          <cell r="AG167">
            <v>-2265.292800000052</v>
          </cell>
          <cell r="AH167">
            <v>-404.35200000000935</v>
          </cell>
          <cell r="AI167">
            <v>-1860.9408000000428</v>
          </cell>
          <cell r="AJ167">
            <v>14762.00999999998</v>
          </cell>
          <cell r="AK167">
            <v>-49247.209104901645</v>
          </cell>
          <cell r="AL167">
            <v>-378797.288</v>
          </cell>
          <cell r="AM167">
            <v>-2265.292800000052</v>
          </cell>
          <cell r="AN167">
            <v>-415547.77990490175</v>
          </cell>
        </row>
        <row r="168">
          <cell r="B168" t="str">
            <v>Космонавтов80</v>
          </cell>
          <cell r="C168" t="str">
            <v>Космонавтов</v>
          </cell>
          <cell r="D168">
            <v>80</v>
          </cell>
          <cell r="F168">
            <v>48</v>
          </cell>
          <cell r="G168">
            <v>5</v>
          </cell>
          <cell r="H168">
            <v>2058.3000000000002</v>
          </cell>
          <cell r="I168">
            <v>504.8</v>
          </cell>
          <cell r="J168">
            <v>19.78</v>
          </cell>
          <cell r="K168">
            <v>40713.174000000006</v>
          </cell>
          <cell r="L168">
            <v>9984.9440000000013</v>
          </cell>
          <cell r="M168" t="str">
            <v>КОМУС</v>
          </cell>
          <cell r="N168">
            <v>3.6</v>
          </cell>
          <cell r="O168">
            <v>1.56</v>
          </cell>
          <cell r="P168">
            <v>1.4</v>
          </cell>
          <cell r="Q168">
            <v>2.6</v>
          </cell>
          <cell r="R168">
            <v>0.19</v>
          </cell>
          <cell r="S168">
            <v>2.2199999999999998</v>
          </cell>
          <cell r="T168">
            <v>4.5</v>
          </cell>
          <cell r="U168">
            <v>0.8</v>
          </cell>
          <cell r="V168">
            <v>0.04</v>
          </cell>
          <cell r="W168">
            <v>0.04</v>
          </cell>
          <cell r="X168">
            <v>0.39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0.06</v>
          </cell>
          <cell r="AD168">
            <v>0.06</v>
          </cell>
          <cell r="AE168">
            <v>0.2</v>
          </cell>
          <cell r="AF168">
            <v>2.1200000000000045</v>
          </cell>
          <cell r="AG168">
            <v>65205.264000000156</v>
          </cell>
          <cell r="AH168">
            <v>12842.11200000003</v>
          </cell>
          <cell r="AI168">
            <v>52363.152000000118</v>
          </cell>
          <cell r="AJ168">
            <v>-103665.65999999997</v>
          </cell>
          <cell r="AK168">
            <v>-263162.13450493809</v>
          </cell>
          <cell r="AL168">
            <v>-16852.239999999991</v>
          </cell>
          <cell r="AM168">
            <v>65205.264000000156</v>
          </cell>
          <cell r="AN168">
            <v>-318474.77050493791</v>
          </cell>
        </row>
        <row r="169">
          <cell r="B169" t="str">
            <v>Космонавтов82</v>
          </cell>
          <cell r="C169" t="str">
            <v>Космонавтов</v>
          </cell>
          <cell r="D169">
            <v>82</v>
          </cell>
          <cell r="F169">
            <v>60</v>
          </cell>
          <cell r="G169">
            <v>5</v>
          </cell>
          <cell r="H169">
            <v>2567.6999999999998</v>
          </cell>
          <cell r="I169">
            <v>0</v>
          </cell>
          <cell r="J169">
            <v>19.78</v>
          </cell>
          <cell r="K169">
            <v>50789.106</v>
          </cell>
          <cell r="L169">
            <v>0</v>
          </cell>
          <cell r="M169" t="str">
            <v>КОМУС</v>
          </cell>
          <cell r="N169">
            <v>3.6</v>
          </cell>
          <cell r="O169">
            <v>1.56</v>
          </cell>
          <cell r="P169">
            <v>1.4</v>
          </cell>
          <cell r="Q169">
            <v>2.6</v>
          </cell>
          <cell r="R169">
            <v>0.19</v>
          </cell>
          <cell r="S169">
            <v>2.23</v>
          </cell>
          <cell r="T169">
            <v>4.5</v>
          </cell>
          <cell r="U169">
            <v>0.8</v>
          </cell>
          <cell r="V169">
            <v>0.05</v>
          </cell>
          <cell r="W169">
            <v>0.04</v>
          </cell>
          <cell r="X169">
            <v>0.39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0.06</v>
          </cell>
          <cell r="AD169">
            <v>0.06</v>
          </cell>
          <cell r="AE169">
            <v>0.19</v>
          </cell>
          <cell r="AF169">
            <v>2.110000000000003</v>
          </cell>
          <cell r="AG169">
            <v>65014.164000000084</v>
          </cell>
          <cell r="AH169">
            <v>0</v>
          </cell>
          <cell r="AI169">
            <v>65014.164000000084</v>
          </cell>
          <cell r="AJ169">
            <v>-10143.590000000026</v>
          </cell>
          <cell r="AK169">
            <v>-78222.367236272781</v>
          </cell>
          <cell r="AL169">
            <v>-25887.899999999907</v>
          </cell>
          <cell r="AM169">
            <v>65014.164000000084</v>
          </cell>
          <cell r="AN169">
            <v>-49239.693236272629</v>
          </cell>
        </row>
        <row r="170">
          <cell r="B170" t="str">
            <v>Космонавтов90</v>
          </cell>
          <cell r="C170" t="str">
            <v>Космонавтов</v>
          </cell>
          <cell r="D170">
            <v>90</v>
          </cell>
          <cell r="F170">
            <v>55</v>
          </cell>
          <cell r="G170">
            <v>5</v>
          </cell>
          <cell r="H170">
            <v>2287.8000000000002</v>
          </cell>
          <cell r="I170">
            <v>305.3</v>
          </cell>
          <cell r="J170">
            <v>19.78</v>
          </cell>
          <cell r="K170">
            <v>45252.684000000008</v>
          </cell>
          <cell r="L170">
            <v>6038.8340000000007</v>
          </cell>
          <cell r="M170" t="str">
            <v>КОМУС</v>
          </cell>
          <cell r="N170">
            <v>3.6</v>
          </cell>
          <cell r="O170">
            <v>1.56</v>
          </cell>
          <cell r="P170">
            <v>1.4</v>
          </cell>
          <cell r="Q170">
            <v>2.6</v>
          </cell>
          <cell r="R170">
            <v>0.19</v>
          </cell>
          <cell r="S170">
            <v>2.2800000000000002</v>
          </cell>
          <cell r="T170">
            <v>4.5</v>
          </cell>
          <cell r="U170">
            <v>0.8</v>
          </cell>
          <cell r="V170">
            <v>6.0000000000000005E-2</v>
          </cell>
          <cell r="W170">
            <v>0.04</v>
          </cell>
          <cell r="X170">
            <v>0.39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0.06</v>
          </cell>
          <cell r="AD170">
            <v>0.06</v>
          </cell>
          <cell r="AE170">
            <v>0.19</v>
          </cell>
          <cell r="AF170">
            <v>2.0500000000000043</v>
          </cell>
          <cell r="AG170">
            <v>63790.26000000014</v>
          </cell>
          <cell r="AH170">
            <v>7510.3800000000165</v>
          </cell>
          <cell r="AI170">
            <v>56279.880000000121</v>
          </cell>
          <cell r="AJ170">
            <v>-44420.460000000021</v>
          </cell>
          <cell r="AK170">
            <v>-76371.193673407193</v>
          </cell>
          <cell r="AL170">
            <v>-52120.023999999976</v>
          </cell>
          <cell r="AM170">
            <v>63790.26000000014</v>
          </cell>
          <cell r="AN170">
            <v>-109121.41767340705</v>
          </cell>
        </row>
        <row r="171">
          <cell r="B171" t="str">
            <v>Космонавтов92</v>
          </cell>
          <cell r="C171" t="str">
            <v>Космонавтов</v>
          </cell>
          <cell r="D171">
            <v>92</v>
          </cell>
          <cell r="F171">
            <v>94</v>
          </cell>
          <cell r="G171">
            <v>5</v>
          </cell>
          <cell r="H171">
            <v>3947.93</v>
          </cell>
          <cell r="I171">
            <v>0</v>
          </cell>
          <cell r="J171">
            <v>19.78</v>
          </cell>
          <cell r="K171">
            <v>78090.055399999997</v>
          </cell>
          <cell r="L171">
            <v>0</v>
          </cell>
          <cell r="M171" t="str">
            <v>КОМУС</v>
          </cell>
          <cell r="N171">
            <v>3.6</v>
          </cell>
          <cell r="O171">
            <v>1.56</v>
          </cell>
          <cell r="P171">
            <v>1.4</v>
          </cell>
          <cell r="Q171">
            <v>2.6</v>
          </cell>
          <cell r="R171">
            <v>0.19</v>
          </cell>
          <cell r="S171">
            <v>2.2800000000000002</v>
          </cell>
          <cell r="T171">
            <v>4.5</v>
          </cell>
          <cell r="U171">
            <v>0.8</v>
          </cell>
          <cell r="V171">
            <v>0.05</v>
          </cell>
          <cell r="W171">
            <v>0.04</v>
          </cell>
          <cell r="X171">
            <v>0.39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0.04</v>
          </cell>
          <cell r="AD171">
            <v>0.04</v>
          </cell>
          <cell r="AE171">
            <v>0.13</v>
          </cell>
          <cell r="AF171">
            <v>2.1600000000000037</v>
          </cell>
          <cell r="AG171">
            <v>102330.34560000018</v>
          </cell>
          <cell r="AH171">
            <v>0</v>
          </cell>
          <cell r="AI171">
            <v>102330.34560000018</v>
          </cell>
          <cell r="AJ171">
            <v>-93846.560000000056</v>
          </cell>
          <cell r="AK171">
            <v>-273277.03239114466</v>
          </cell>
          <cell r="AL171">
            <v>12438.539999999804</v>
          </cell>
          <cell r="AM171">
            <v>102330.34560000018</v>
          </cell>
          <cell r="AN171">
            <v>-252354.70679114474</v>
          </cell>
        </row>
        <row r="172">
          <cell r="B172" t="str">
            <v>Космонавтов94</v>
          </cell>
          <cell r="C172" t="str">
            <v>Космонавтов</v>
          </cell>
          <cell r="D172">
            <v>94</v>
          </cell>
          <cell r="F172">
            <v>86</v>
          </cell>
          <cell r="G172">
            <v>5</v>
          </cell>
          <cell r="H172">
            <v>3845.42</v>
          </cell>
          <cell r="I172">
            <v>287.8</v>
          </cell>
          <cell r="J172">
            <v>19.78</v>
          </cell>
          <cell r="K172">
            <v>76062.407600000006</v>
          </cell>
          <cell r="L172">
            <v>5692.6840000000002</v>
          </cell>
          <cell r="M172" t="str">
            <v>КОМУС</v>
          </cell>
          <cell r="N172">
            <v>3.6</v>
          </cell>
          <cell r="O172">
            <v>1.56</v>
          </cell>
          <cell r="P172">
            <v>1.4</v>
          </cell>
          <cell r="Q172">
            <v>2.6</v>
          </cell>
          <cell r="R172">
            <v>0.19</v>
          </cell>
          <cell r="S172">
            <v>2.2000000000000002</v>
          </cell>
          <cell r="T172">
            <v>4.5</v>
          </cell>
          <cell r="U172">
            <v>0.8</v>
          </cell>
          <cell r="V172">
            <v>6.0000000000000005E-2</v>
          </cell>
          <cell r="W172">
            <v>0.04</v>
          </cell>
          <cell r="X172">
            <v>0.39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0.04</v>
          </cell>
          <cell r="AD172">
            <v>0.04</v>
          </cell>
          <cell r="AE172">
            <v>0.12</v>
          </cell>
          <cell r="AF172">
            <v>2.240000000000002</v>
          </cell>
          <cell r="AG172">
            <v>111100.95360000011</v>
          </cell>
          <cell r="AH172">
            <v>7736.0640000000076</v>
          </cell>
          <cell r="AI172">
            <v>103364.88960000011</v>
          </cell>
          <cell r="AJ172">
            <v>-53192.380000000005</v>
          </cell>
          <cell r="AK172">
            <v>-76811.780218093889</v>
          </cell>
          <cell r="AL172">
            <v>59387.236000000034</v>
          </cell>
          <cell r="AM172">
            <v>111100.95360000011</v>
          </cell>
          <cell r="AN172">
            <v>40484.02938190625</v>
          </cell>
        </row>
        <row r="173">
          <cell r="B173" t="str">
            <v>Космонавтов96</v>
          </cell>
          <cell r="C173" t="str">
            <v>Космонавтов</v>
          </cell>
          <cell r="D173">
            <v>96</v>
          </cell>
          <cell r="F173">
            <v>127</v>
          </cell>
          <cell r="G173">
            <v>16</v>
          </cell>
          <cell r="H173">
            <v>5638.2</v>
          </cell>
          <cell r="I173">
            <v>0</v>
          </cell>
          <cell r="J173">
            <v>24.68</v>
          </cell>
          <cell r="K173">
            <v>139150.77599999998</v>
          </cell>
          <cell r="L173">
            <v>0</v>
          </cell>
          <cell r="M173" t="str">
            <v>КОМУС</v>
          </cell>
          <cell r="N173">
            <v>3.68</v>
          </cell>
          <cell r="O173">
            <v>1.56</v>
          </cell>
          <cell r="P173">
            <v>1.4</v>
          </cell>
          <cell r="Q173">
            <v>2.6</v>
          </cell>
          <cell r="R173">
            <v>0.19</v>
          </cell>
          <cell r="S173">
            <v>2.27</v>
          </cell>
          <cell r="T173">
            <v>4.5</v>
          </cell>
          <cell r="U173">
            <v>0.8</v>
          </cell>
          <cell r="V173">
            <v>0.03</v>
          </cell>
          <cell r="W173">
            <v>0.04</v>
          </cell>
          <cell r="X173">
            <v>0</v>
          </cell>
          <cell r="Y173">
            <v>2.0699999999999998</v>
          </cell>
          <cell r="Z173">
            <v>0.06</v>
          </cell>
          <cell r="AA173">
            <v>0</v>
          </cell>
          <cell r="AB173">
            <v>0.71</v>
          </cell>
          <cell r="AC173">
            <v>0.08</v>
          </cell>
          <cell r="AD173">
            <v>0.03</v>
          </cell>
          <cell r="AE173">
            <v>0.09</v>
          </cell>
          <cell r="AF173">
            <v>4.57</v>
          </cell>
          <cell r="AG173">
            <v>309198.88800000004</v>
          </cell>
          <cell r="AH173">
            <v>0</v>
          </cell>
          <cell r="AI173">
            <v>309198.88800000004</v>
          </cell>
          <cell r="AJ173">
            <v>-52960.960000000196</v>
          </cell>
          <cell r="AK173">
            <v>-162715.78147889767</v>
          </cell>
          <cell r="AL173">
            <v>-29582.720000000205</v>
          </cell>
          <cell r="AM173">
            <v>309198.88800000004</v>
          </cell>
          <cell r="AN173">
            <v>63939.426521101967</v>
          </cell>
        </row>
        <row r="174">
          <cell r="B174" t="str">
            <v>Космонавтов43</v>
          </cell>
          <cell r="C174" t="str">
            <v>Космонавтов</v>
          </cell>
          <cell r="D174">
            <v>43</v>
          </cell>
          <cell r="F174">
            <v>101</v>
          </cell>
          <cell r="G174">
            <v>5</v>
          </cell>
          <cell r="H174">
            <v>3963.8</v>
          </cell>
          <cell r="I174">
            <v>889.6</v>
          </cell>
          <cell r="J174">
            <v>19.78</v>
          </cell>
          <cell r="K174">
            <v>78403.964000000007</v>
          </cell>
          <cell r="L174">
            <v>17596.288</v>
          </cell>
          <cell r="M174" t="str">
            <v>КОМУС</v>
          </cell>
          <cell r="N174">
            <v>3.6</v>
          </cell>
          <cell r="O174">
            <v>1.56</v>
          </cell>
          <cell r="P174">
            <v>1.4</v>
          </cell>
          <cell r="Q174">
            <v>2.6</v>
          </cell>
          <cell r="R174">
            <v>0.19</v>
          </cell>
          <cell r="S174">
            <v>2.37</v>
          </cell>
          <cell r="T174">
            <v>4.5</v>
          </cell>
          <cell r="U174">
            <v>0.8</v>
          </cell>
          <cell r="V174">
            <v>0.03</v>
          </cell>
          <cell r="W174">
            <v>0.04</v>
          </cell>
          <cell r="X174">
            <v>0.39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0.06</v>
          </cell>
          <cell r="AD174">
            <v>0.03</v>
          </cell>
          <cell r="AE174">
            <v>0.1</v>
          </cell>
          <cell r="AF174">
            <v>2.1099999999999994</v>
          </cell>
          <cell r="AG174">
            <v>122888.08799999999</v>
          </cell>
          <cell r="AH174">
            <v>22524.671999999995</v>
          </cell>
          <cell r="AI174">
            <v>100363.41599999998</v>
          </cell>
          <cell r="AJ174">
            <v>-75066.590000000084</v>
          </cell>
          <cell r="AK174">
            <v>-44421.744805608061</v>
          </cell>
          <cell r="AL174">
            <v>-1029210.5120000002</v>
          </cell>
          <cell r="AM174">
            <v>122888.08799999999</v>
          </cell>
          <cell r="AN174">
            <v>-1025810.7588056084</v>
          </cell>
        </row>
        <row r="175">
          <cell r="B175" t="str">
            <v>Космонавтов43А</v>
          </cell>
          <cell r="C175" t="str">
            <v>Космонавтов</v>
          </cell>
          <cell r="D175">
            <v>43</v>
          </cell>
          <cell r="E175" t="str">
            <v>А</v>
          </cell>
          <cell r="F175">
            <v>32</v>
          </cell>
          <cell r="G175">
            <v>5</v>
          </cell>
          <cell r="H175">
            <v>1284.5</v>
          </cell>
          <cell r="I175">
            <v>332.3</v>
          </cell>
          <cell r="J175">
            <v>19.78</v>
          </cell>
          <cell r="K175">
            <v>25407.41</v>
          </cell>
          <cell r="L175">
            <v>6572.8940000000002</v>
          </cell>
          <cell r="M175" t="str">
            <v>КОМУС</v>
          </cell>
          <cell r="N175">
            <v>3.6</v>
          </cell>
          <cell r="O175">
            <v>1.56</v>
          </cell>
          <cell r="P175">
            <v>1.4</v>
          </cell>
          <cell r="Q175">
            <v>2.6</v>
          </cell>
          <cell r="R175">
            <v>0.19</v>
          </cell>
          <cell r="S175">
            <v>2.34</v>
          </cell>
          <cell r="T175">
            <v>4.5</v>
          </cell>
          <cell r="U175">
            <v>0.8</v>
          </cell>
          <cell r="V175">
            <v>6.9999999999999993E-2</v>
          </cell>
          <cell r="W175">
            <v>0.04</v>
          </cell>
          <cell r="X175">
            <v>0.39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0.09</v>
          </cell>
          <cell r="AD175">
            <v>0.09</v>
          </cell>
          <cell r="AE175">
            <v>0.31</v>
          </cell>
          <cell r="AF175">
            <v>1.8000000000000043</v>
          </cell>
          <cell r="AG175">
            <v>34922.880000000077</v>
          </cell>
          <cell r="AH175">
            <v>7177.6800000000176</v>
          </cell>
          <cell r="AI175">
            <v>27745.200000000063</v>
          </cell>
          <cell r="AJ175">
            <v>-6815.929999999993</v>
          </cell>
          <cell r="AK175">
            <v>-3704.4350904265302</v>
          </cell>
          <cell r="AL175">
            <v>-26671.424000000115</v>
          </cell>
          <cell r="AM175">
            <v>34922.880000000077</v>
          </cell>
          <cell r="AN175">
            <v>-2268.9090904265613</v>
          </cell>
        </row>
        <row r="176">
          <cell r="B176" t="str">
            <v>Космонавтов43Б</v>
          </cell>
          <cell r="C176" t="str">
            <v>Космонавтов</v>
          </cell>
          <cell r="D176">
            <v>43</v>
          </cell>
          <cell r="E176" t="str">
            <v>Б</v>
          </cell>
          <cell r="F176">
            <v>81</v>
          </cell>
          <cell r="G176">
            <v>5</v>
          </cell>
          <cell r="H176">
            <v>3204.7</v>
          </cell>
          <cell r="I176">
            <v>0</v>
          </cell>
          <cell r="J176">
            <v>19.78</v>
          </cell>
          <cell r="K176">
            <v>63388.966</v>
          </cell>
          <cell r="L176">
            <v>0</v>
          </cell>
          <cell r="M176" t="str">
            <v>КОМУС</v>
          </cell>
          <cell r="N176">
            <v>3.6</v>
          </cell>
          <cell r="O176">
            <v>1.56</v>
          </cell>
          <cell r="P176">
            <v>1.4</v>
          </cell>
          <cell r="Q176">
            <v>2.6</v>
          </cell>
          <cell r="R176">
            <v>0.19</v>
          </cell>
          <cell r="S176">
            <v>2.4</v>
          </cell>
          <cell r="T176">
            <v>4.5</v>
          </cell>
          <cell r="U176">
            <v>0.8</v>
          </cell>
          <cell r="V176">
            <v>6.9999999999999993E-2</v>
          </cell>
          <cell r="W176">
            <v>0.04</v>
          </cell>
          <cell r="X176">
            <v>0.39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0.05</v>
          </cell>
          <cell r="AD176">
            <v>0.05</v>
          </cell>
          <cell r="AE176">
            <v>0.16</v>
          </cell>
          <cell r="AF176">
            <v>1.9699999999999989</v>
          </cell>
          <cell r="AG176">
            <v>75759.107999999949</v>
          </cell>
          <cell r="AH176">
            <v>0</v>
          </cell>
          <cell r="AI176">
            <v>75759.107999999949</v>
          </cell>
          <cell r="AJ176">
            <v>-9005.2299999999814</v>
          </cell>
          <cell r="AK176">
            <v>-49485.345197065384</v>
          </cell>
          <cell r="AL176">
            <v>-21265.739999999991</v>
          </cell>
          <cell r="AM176">
            <v>75759.107999999949</v>
          </cell>
          <cell r="AN176">
            <v>-3997.2071970654069</v>
          </cell>
        </row>
        <row r="177">
          <cell r="B177" t="str">
            <v>Космонавтов45</v>
          </cell>
          <cell r="C177" t="str">
            <v>Космонавтов</v>
          </cell>
          <cell r="D177">
            <v>45</v>
          </cell>
          <cell r="F177">
            <v>96</v>
          </cell>
          <cell r="G177">
            <v>5</v>
          </cell>
          <cell r="H177">
            <v>3923.8</v>
          </cell>
          <cell r="I177">
            <v>1158.4000000000001</v>
          </cell>
          <cell r="J177">
            <v>19.78</v>
          </cell>
          <cell r="K177">
            <v>77612.76400000001</v>
          </cell>
          <cell r="L177">
            <v>22913.152000000002</v>
          </cell>
          <cell r="M177" t="str">
            <v>КОМУС</v>
          </cell>
          <cell r="N177">
            <v>3.6</v>
          </cell>
          <cell r="O177">
            <v>1.56</v>
          </cell>
          <cell r="P177">
            <v>1.4</v>
          </cell>
          <cell r="Q177">
            <v>2.6</v>
          </cell>
          <cell r="R177">
            <v>0.19</v>
          </cell>
          <cell r="S177">
            <v>2.35</v>
          </cell>
          <cell r="T177">
            <v>4.5</v>
          </cell>
          <cell r="U177">
            <v>0.8</v>
          </cell>
          <cell r="V177">
            <v>0.02</v>
          </cell>
          <cell r="W177">
            <v>0.04</v>
          </cell>
          <cell r="X177">
            <v>0.39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0.03</v>
          </cell>
          <cell r="AD177">
            <v>0.03</v>
          </cell>
          <cell r="AE177">
            <v>0.1</v>
          </cell>
          <cell r="AF177">
            <v>2.1699999999999982</v>
          </cell>
          <cell r="AG177">
            <v>132340.4879999999</v>
          </cell>
          <cell r="AH177">
            <v>30164.735999999979</v>
          </cell>
          <cell r="AI177">
            <v>102175.75199999992</v>
          </cell>
          <cell r="AJ177">
            <v>-41551.860000000102</v>
          </cell>
          <cell r="AK177">
            <v>-39513.962777554058</v>
          </cell>
          <cell r="AL177">
            <v>73301.496000000159</v>
          </cell>
          <cell r="AM177">
            <v>132340.4879999999</v>
          </cell>
          <cell r="AN177">
            <v>124576.16122244589</v>
          </cell>
        </row>
        <row r="178">
          <cell r="B178" t="str">
            <v>Космонавтов45А</v>
          </cell>
          <cell r="C178" t="str">
            <v>Космонавтов</v>
          </cell>
          <cell r="D178">
            <v>45</v>
          </cell>
          <cell r="E178" t="str">
            <v>А</v>
          </cell>
          <cell r="F178">
            <v>32</v>
          </cell>
          <cell r="G178">
            <v>5</v>
          </cell>
          <cell r="H178">
            <v>1291.9000000000001</v>
          </cell>
          <cell r="I178">
            <v>328.5</v>
          </cell>
          <cell r="J178">
            <v>19.78</v>
          </cell>
          <cell r="K178">
            <v>25553.782000000003</v>
          </cell>
          <cell r="L178">
            <v>6497.7300000000005</v>
          </cell>
          <cell r="M178" t="str">
            <v>КОМУС</v>
          </cell>
          <cell r="N178">
            <v>3.6</v>
          </cell>
          <cell r="O178">
            <v>1.56</v>
          </cell>
          <cell r="P178">
            <v>1.4</v>
          </cell>
          <cell r="Q178">
            <v>2.6</v>
          </cell>
          <cell r="R178">
            <v>0.19</v>
          </cell>
          <cell r="S178">
            <v>2.56</v>
          </cell>
          <cell r="T178">
            <v>4.5</v>
          </cell>
          <cell r="U178">
            <v>0.8</v>
          </cell>
          <cell r="V178">
            <v>0.01</v>
          </cell>
          <cell r="W178">
            <v>0.04</v>
          </cell>
          <cell r="X178">
            <v>0.39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0.09</v>
          </cell>
          <cell r="AD178">
            <v>0.09</v>
          </cell>
          <cell r="AE178">
            <v>0.31</v>
          </cell>
          <cell r="AF178">
            <v>1.6400000000000006</v>
          </cell>
          <cell r="AG178">
            <v>31889.472000000012</v>
          </cell>
          <cell r="AH178">
            <v>6464.8800000000028</v>
          </cell>
          <cell r="AI178">
            <v>25424.592000000011</v>
          </cell>
          <cell r="AJ178">
            <v>-4590.3300000000163</v>
          </cell>
          <cell r="AK178">
            <v>-23440.479348030582</v>
          </cell>
          <cell r="AL178">
            <v>17499.986000000034</v>
          </cell>
          <cell r="AM178">
            <v>31889.472000000012</v>
          </cell>
          <cell r="AN178">
            <v>21358.648651969448</v>
          </cell>
        </row>
        <row r="179">
          <cell r="B179" t="str">
            <v>Космонавтов45Б</v>
          </cell>
          <cell r="C179" t="str">
            <v>Космонавтов</v>
          </cell>
          <cell r="D179">
            <v>45</v>
          </cell>
          <cell r="E179" t="str">
            <v>Б</v>
          </cell>
          <cell r="F179">
            <v>80</v>
          </cell>
          <cell r="G179">
            <v>5</v>
          </cell>
          <cell r="H179">
            <v>3232.9</v>
          </cell>
          <cell r="I179">
            <v>0</v>
          </cell>
          <cell r="J179">
            <v>19.78</v>
          </cell>
          <cell r="K179">
            <v>63946.762000000002</v>
          </cell>
          <cell r="L179">
            <v>0</v>
          </cell>
          <cell r="M179" t="str">
            <v>КОМУС</v>
          </cell>
          <cell r="N179">
            <v>3.6</v>
          </cell>
          <cell r="O179">
            <v>1.56</v>
          </cell>
          <cell r="P179">
            <v>1.4</v>
          </cell>
          <cell r="Q179">
            <v>2.6</v>
          </cell>
          <cell r="R179">
            <v>0.19</v>
          </cell>
          <cell r="S179">
            <v>2.31</v>
          </cell>
          <cell r="T179">
            <v>4.5</v>
          </cell>
          <cell r="U179">
            <v>0.8</v>
          </cell>
          <cell r="V179">
            <v>0.01</v>
          </cell>
          <cell r="W179">
            <v>0.04</v>
          </cell>
          <cell r="X179">
            <v>0.39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0.04</v>
          </cell>
          <cell r="AD179">
            <v>0.04</v>
          </cell>
          <cell r="AE179">
            <v>0.15</v>
          </cell>
          <cell r="AF179">
            <v>2.1500000000000021</v>
          </cell>
          <cell r="AG179">
            <v>83408.82000000008</v>
          </cell>
          <cell r="AH179">
            <v>0</v>
          </cell>
          <cell r="AI179">
            <v>83408.82000000008</v>
          </cell>
          <cell r="AJ179">
            <v>-9205.1600000000326</v>
          </cell>
          <cell r="AK179">
            <v>-62495.987173609552</v>
          </cell>
          <cell r="AL179">
            <v>-45722.489999999991</v>
          </cell>
          <cell r="AM179">
            <v>83408.82000000008</v>
          </cell>
          <cell r="AN179">
            <v>-34014.817173609496</v>
          </cell>
        </row>
        <row r="180">
          <cell r="B180" t="str">
            <v>Космонавтов47</v>
          </cell>
          <cell r="C180" t="str">
            <v>Космонавтов</v>
          </cell>
          <cell r="D180">
            <v>47</v>
          </cell>
          <cell r="F180">
            <v>106</v>
          </cell>
          <cell r="G180">
            <v>5</v>
          </cell>
          <cell r="H180">
            <v>4418.8900000000003</v>
          </cell>
          <cell r="I180">
            <v>680</v>
          </cell>
          <cell r="J180">
            <v>19.78</v>
          </cell>
          <cell r="K180">
            <v>87405.64420000001</v>
          </cell>
          <cell r="L180">
            <v>13450.400000000001</v>
          </cell>
          <cell r="M180" t="str">
            <v>КОМУС</v>
          </cell>
          <cell r="N180">
            <v>3.6</v>
          </cell>
          <cell r="O180">
            <v>1.56</v>
          </cell>
          <cell r="P180">
            <v>1.4</v>
          </cell>
          <cell r="Q180">
            <v>2.6</v>
          </cell>
          <cell r="R180">
            <v>0.19</v>
          </cell>
          <cell r="S180">
            <v>2.2800000000000002</v>
          </cell>
          <cell r="T180">
            <v>4.5</v>
          </cell>
          <cell r="U180">
            <v>0.8</v>
          </cell>
          <cell r="V180">
            <v>0.01</v>
          </cell>
          <cell r="W180">
            <v>0.04</v>
          </cell>
          <cell r="X180">
            <v>0.39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0.06</v>
          </cell>
          <cell r="AD180">
            <v>0.03</v>
          </cell>
          <cell r="AE180">
            <v>0.2</v>
          </cell>
          <cell r="AF180">
            <v>2.120000000000001</v>
          </cell>
          <cell r="AG180">
            <v>129715.76160000007</v>
          </cell>
          <cell r="AH180">
            <v>17299.200000000008</v>
          </cell>
          <cell r="AI180">
            <v>112416.56160000007</v>
          </cell>
          <cell r="AJ180">
            <v>-9016.5100000000093</v>
          </cell>
          <cell r="AK180">
            <v>-22948.25005979999</v>
          </cell>
          <cell r="AL180">
            <v>2304.2560000000522</v>
          </cell>
          <cell r="AM180">
            <v>129715.76160000007</v>
          </cell>
          <cell r="AN180">
            <v>100055.25754020012</v>
          </cell>
        </row>
        <row r="181">
          <cell r="B181" t="str">
            <v>Космонавтов47А</v>
          </cell>
          <cell r="C181" t="str">
            <v>Космонавтов</v>
          </cell>
          <cell r="D181">
            <v>47</v>
          </cell>
          <cell r="E181" t="str">
            <v>А</v>
          </cell>
          <cell r="F181">
            <v>39</v>
          </cell>
          <cell r="G181">
            <v>5</v>
          </cell>
          <cell r="H181">
            <v>1575.6</v>
          </cell>
          <cell r="I181">
            <v>43.4</v>
          </cell>
          <cell r="J181">
            <v>19.78</v>
          </cell>
          <cell r="K181">
            <v>31165.367999999999</v>
          </cell>
          <cell r="L181">
            <v>858.452</v>
          </cell>
          <cell r="M181" t="str">
            <v>КОМУС</v>
          </cell>
          <cell r="N181">
            <v>3.6</v>
          </cell>
          <cell r="O181">
            <v>1.56</v>
          </cell>
          <cell r="P181">
            <v>1.4</v>
          </cell>
          <cell r="Q181">
            <v>2.6</v>
          </cell>
          <cell r="R181">
            <v>0.19</v>
          </cell>
          <cell r="S181">
            <v>2.34</v>
          </cell>
          <cell r="T181">
            <v>4.5</v>
          </cell>
          <cell r="U181">
            <v>0.8</v>
          </cell>
          <cell r="V181">
            <v>6.9999999999999993E-2</v>
          </cell>
          <cell r="W181">
            <v>0.04</v>
          </cell>
          <cell r="X181">
            <v>0.39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0.09</v>
          </cell>
          <cell r="AD181">
            <v>0.09</v>
          </cell>
          <cell r="AE181">
            <v>0.31</v>
          </cell>
          <cell r="AF181">
            <v>1.8000000000000043</v>
          </cell>
          <cell r="AG181">
            <v>34970.400000000081</v>
          </cell>
          <cell r="AH181">
            <v>937.44000000000233</v>
          </cell>
          <cell r="AI181">
            <v>34032.960000000079</v>
          </cell>
          <cell r="AJ181">
            <v>-35111.479999999981</v>
          </cell>
          <cell r="AK181">
            <v>-40578.518118093896</v>
          </cell>
          <cell r="AL181">
            <v>24119.267999999924</v>
          </cell>
          <cell r="AM181">
            <v>34970.400000000081</v>
          </cell>
          <cell r="AN181">
            <v>-16600.330118093872</v>
          </cell>
        </row>
        <row r="182">
          <cell r="B182" t="str">
            <v>Космонавтов47Б</v>
          </cell>
          <cell r="C182" t="str">
            <v>Космонавтов</v>
          </cell>
          <cell r="D182">
            <v>47</v>
          </cell>
          <cell r="E182" t="str">
            <v>Б</v>
          </cell>
          <cell r="F182">
            <v>81</v>
          </cell>
          <cell r="G182">
            <v>5</v>
          </cell>
          <cell r="H182">
            <v>3244.5</v>
          </cell>
          <cell r="I182">
            <v>0</v>
          </cell>
          <cell r="J182">
            <v>19.78</v>
          </cell>
          <cell r="K182">
            <v>64176.210000000006</v>
          </cell>
          <cell r="L182">
            <v>0</v>
          </cell>
          <cell r="M182" t="str">
            <v>КОМУС</v>
          </cell>
          <cell r="N182">
            <v>3.6</v>
          </cell>
          <cell r="O182">
            <v>1.56</v>
          </cell>
          <cell r="P182">
            <v>1.4</v>
          </cell>
          <cell r="Q182">
            <v>2.6</v>
          </cell>
          <cell r="R182">
            <v>0.19</v>
          </cell>
          <cell r="S182">
            <v>2.38</v>
          </cell>
          <cell r="T182">
            <v>4.5</v>
          </cell>
          <cell r="U182">
            <v>0.8</v>
          </cell>
          <cell r="V182">
            <v>0.01</v>
          </cell>
          <cell r="W182">
            <v>0.04</v>
          </cell>
          <cell r="X182">
            <v>0.39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0.04</v>
          </cell>
          <cell r="AD182">
            <v>0.04</v>
          </cell>
          <cell r="AE182">
            <v>0.15</v>
          </cell>
          <cell r="AF182">
            <v>2.0800000000000018</v>
          </cell>
          <cell r="AG182">
            <v>80982.720000000074</v>
          </cell>
          <cell r="AH182">
            <v>0</v>
          </cell>
          <cell r="AI182">
            <v>80982.720000000074</v>
          </cell>
          <cell r="AJ182">
            <v>-9298.6800000000512</v>
          </cell>
          <cell r="AK182">
            <v>-91342.076078954618</v>
          </cell>
          <cell r="AL182">
            <v>29171.560000000172</v>
          </cell>
          <cell r="AM182">
            <v>80982.720000000074</v>
          </cell>
          <cell r="AN182">
            <v>9513.5239210455766</v>
          </cell>
        </row>
        <row r="183">
          <cell r="B183" t="str">
            <v>Космонавтов49</v>
          </cell>
          <cell r="C183" t="str">
            <v>Космонавтов</v>
          </cell>
          <cell r="D183">
            <v>49</v>
          </cell>
          <cell r="F183">
            <v>99</v>
          </cell>
          <cell r="G183">
            <v>5</v>
          </cell>
          <cell r="H183">
            <v>4025.2</v>
          </cell>
          <cell r="I183">
            <v>1465.4</v>
          </cell>
          <cell r="J183">
            <v>19.78</v>
          </cell>
          <cell r="K183">
            <v>79618.456000000006</v>
          </cell>
          <cell r="L183">
            <v>28985.612000000005</v>
          </cell>
          <cell r="M183" t="str">
            <v>КОМУС</v>
          </cell>
          <cell r="N183">
            <v>3.6</v>
          </cell>
          <cell r="O183">
            <v>1.56</v>
          </cell>
          <cell r="P183">
            <v>1.4</v>
          </cell>
          <cell r="Q183">
            <v>2.6</v>
          </cell>
          <cell r="R183">
            <v>0.19</v>
          </cell>
          <cell r="S183">
            <v>2.31</v>
          </cell>
          <cell r="T183">
            <v>4.5</v>
          </cell>
          <cell r="U183">
            <v>0.8</v>
          </cell>
          <cell r="V183">
            <v>6.0000000000000005E-2</v>
          </cell>
          <cell r="W183">
            <v>0.04</v>
          </cell>
          <cell r="X183">
            <v>0.39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0.03</v>
          </cell>
          <cell r="AD183">
            <v>0.03</v>
          </cell>
          <cell r="AE183">
            <v>0.18</v>
          </cell>
          <cell r="AF183">
            <v>2.09</v>
          </cell>
          <cell r="AG183">
            <v>137704.24799999999</v>
          </cell>
          <cell r="AH183">
            <v>36752.232000000004</v>
          </cell>
          <cell r="AI183">
            <v>100952.016</v>
          </cell>
          <cell r="AJ183">
            <v>-68329.390000000014</v>
          </cell>
          <cell r="AK183">
            <v>-55961.477230072604</v>
          </cell>
          <cell r="AL183">
            <v>114684.12799999968</v>
          </cell>
          <cell r="AM183">
            <v>137704.24799999999</v>
          </cell>
          <cell r="AN183">
            <v>128097.50876992705</v>
          </cell>
        </row>
        <row r="184">
          <cell r="B184" t="str">
            <v>Космонавтов49А</v>
          </cell>
          <cell r="C184" t="str">
            <v>Космонавтов</v>
          </cell>
          <cell r="D184">
            <v>49</v>
          </cell>
          <cell r="E184" t="str">
            <v>А</v>
          </cell>
          <cell r="F184">
            <v>80</v>
          </cell>
          <cell r="G184">
            <v>5</v>
          </cell>
          <cell r="H184">
            <v>3235.5</v>
          </cell>
          <cell r="I184">
            <v>0</v>
          </cell>
          <cell r="J184">
            <v>19.78</v>
          </cell>
          <cell r="K184">
            <v>63998.19</v>
          </cell>
          <cell r="L184">
            <v>0</v>
          </cell>
          <cell r="M184" t="str">
            <v>КОМУС</v>
          </cell>
          <cell r="N184">
            <v>3.6</v>
          </cell>
          <cell r="O184">
            <v>1.56</v>
          </cell>
          <cell r="P184">
            <v>1.4</v>
          </cell>
          <cell r="Q184">
            <v>2.6</v>
          </cell>
          <cell r="R184">
            <v>0.19</v>
          </cell>
          <cell r="S184">
            <v>2.35</v>
          </cell>
          <cell r="T184">
            <v>4.5</v>
          </cell>
          <cell r="U184">
            <v>0.8</v>
          </cell>
          <cell r="V184">
            <v>0.01</v>
          </cell>
          <cell r="W184">
            <v>0.04</v>
          </cell>
          <cell r="X184">
            <v>0.39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0.04</v>
          </cell>
          <cell r="AD184">
            <v>0.04</v>
          </cell>
          <cell r="AE184">
            <v>0.15</v>
          </cell>
          <cell r="AF184">
            <v>2.110000000000003</v>
          </cell>
          <cell r="AG184">
            <v>81922.860000000117</v>
          </cell>
          <cell r="AH184">
            <v>0</v>
          </cell>
          <cell r="AI184">
            <v>81922.860000000117</v>
          </cell>
          <cell r="AJ184">
            <v>-9275.4000000000233</v>
          </cell>
          <cell r="AK184">
            <v>-36519.710057146032</v>
          </cell>
          <cell r="AL184">
            <v>49114.359999999986</v>
          </cell>
          <cell r="AM184">
            <v>81922.860000000117</v>
          </cell>
          <cell r="AN184">
            <v>85242.109942854047</v>
          </cell>
        </row>
        <row r="185">
          <cell r="B185" t="str">
            <v>Космонавтов51</v>
          </cell>
          <cell r="C185" t="str">
            <v>Космонавтов</v>
          </cell>
          <cell r="D185">
            <v>51</v>
          </cell>
          <cell r="F185">
            <v>64</v>
          </cell>
          <cell r="G185">
            <v>5</v>
          </cell>
          <cell r="H185">
            <v>2585.1</v>
          </cell>
          <cell r="I185">
            <v>623.20000000000005</v>
          </cell>
          <cell r="J185">
            <v>19.78</v>
          </cell>
          <cell r="K185">
            <v>51133.277999999998</v>
          </cell>
          <cell r="L185">
            <v>12326.896000000002</v>
          </cell>
          <cell r="M185" t="str">
            <v>КОМУС</v>
          </cell>
          <cell r="N185">
            <v>3.6</v>
          </cell>
          <cell r="O185">
            <v>1.56</v>
          </cell>
          <cell r="P185">
            <v>1.4</v>
          </cell>
          <cell r="Q185">
            <v>2.6</v>
          </cell>
          <cell r="R185">
            <v>0.19</v>
          </cell>
          <cell r="S185">
            <v>2.31</v>
          </cell>
          <cell r="T185">
            <v>4.5</v>
          </cell>
          <cell r="U185">
            <v>0.8</v>
          </cell>
          <cell r="V185">
            <v>0.02</v>
          </cell>
          <cell r="W185">
            <v>0.04</v>
          </cell>
          <cell r="X185">
            <v>0.39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0.05</v>
          </cell>
          <cell r="AD185">
            <v>0.05</v>
          </cell>
          <cell r="AE185">
            <v>0.16</v>
          </cell>
          <cell r="AF185">
            <v>2.1099999999999994</v>
          </cell>
          <cell r="AG185">
            <v>81234.155999999988</v>
          </cell>
          <cell r="AH185">
            <v>15779.423999999997</v>
          </cell>
          <cell r="AI185">
            <v>65454.731999999989</v>
          </cell>
          <cell r="AJ185">
            <v>-15443.820000000007</v>
          </cell>
          <cell r="AK185">
            <v>-41570.987261459755</v>
          </cell>
          <cell r="AL185">
            <v>23252.626000000164</v>
          </cell>
          <cell r="AM185">
            <v>81234.155999999988</v>
          </cell>
          <cell r="AN185">
            <v>47471.97473854039</v>
          </cell>
        </row>
        <row r="186">
          <cell r="B186" t="str">
            <v>Космонавтов51А</v>
          </cell>
          <cell r="C186" t="str">
            <v>Космонавтов</v>
          </cell>
          <cell r="D186">
            <v>51</v>
          </cell>
          <cell r="E186" t="str">
            <v>А</v>
          </cell>
          <cell r="F186">
            <v>78</v>
          </cell>
          <cell r="G186">
            <v>5</v>
          </cell>
          <cell r="H186">
            <v>3101.6</v>
          </cell>
          <cell r="I186">
            <v>70</v>
          </cell>
          <cell r="J186">
            <v>19.78</v>
          </cell>
          <cell r="K186">
            <v>61349.648000000001</v>
          </cell>
          <cell r="L186">
            <v>1384.6000000000001</v>
          </cell>
          <cell r="M186" t="str">
            <v>КОМУС</v>
          </cell>
          <cell r="N186">
            <v>3.6</v>
          </cell>
          <cell r="O186">
            <v>1.56</v>
          </cell>
          <cell r="P186">
            <v>1.4</v>
          </cell>
          <cell r="Q186">
            <v>2.6</v>
          </cell>
          <cell r="R186">
            <v>0.19</v>
          </cell>
          <cell r="S186">
            <v>2.37</v>
          </cell>
          <cell r="T186">
            <v>4.5</v>
          </cell>
          <cell r="U186">
            <v>0.8</v>
          </cell>
          <cell r="V186">
            <v>6.9999999999999993E-2</v>
          </cell>
          <cell r="W186">
            <v>0.04</v>
          </cell>
          <cell r="X186">
            <v>0.39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0.05</v>
          </cell>
          <cell r="AD186">
            <v>0.05</v>
          </cell>
          <cell r="AE186">
            <v>0.16</v>
          </cell>
          <cell r="AF186">
            <v>2</v>
          </cell>
          <cell r="AG186">
            <v>76118.399999999994</v>
          </cell>
          <cell r="AH186">
            <v>1680</v>
          </cell>
          <cell r="AI186">
            <v>74438.399999999994</v>
          </cell>
          <cell r="AJ186">
            <v>-49741.779999999912</v>
          </cell>
          <cell r="AK186">
            <v>-36042.087259946973</v>
          </cell>
          <cell r="AL186">
            <v>36464.929999999935</v>
          </cell>
          <cell r="AM186">
            <v>76118.399999999994</v>
          </cell>
          <cell r="AN186">
            <v>26799.462740053044</v>
          </cell>
        </row>
        <row r="187">
          <cell r="B187" t="str">
            <v>Космонавтов53</v>
          </cell>
          <cell r="C187" t="str">
            <v>Космонавтов</v>
          </cell>
          <cell r="D187">
            <v>53</v>
          </cell>
          <cell r="F187">
            <v>29</v>
          </cell>
          <cell r="G187">
            <v>4</v>
          </cell>
          <cell r="H187">
            <v>992.58</v>
          </cell>
          <cell r="I187">
            <v>260.39999999999998</v>
          </cell>
          <cell r="J187">
            <v>19.78</v>
          </cell>
          <cell r="K187">
            <v>19633.232400000001</v>
          </cell>
          <cell r="L187">
            <v>5150.7119999999995</v>
          </cell>
          <cell r="M187" t="str">
            <v>КОМУС</v>
          </cell>
          <cell r="N187">
            <v>3.6</v>
          </cell>
          <cell r="O187">
            <v>1.56</v>
          </cell>
          <cell r="P187">
            <v>1.4</v>
          </cell>
          <cell r="Q187">
            <v>2.6</v>
          </cell>
          <cell r="R187">
            <v>0.19</v>
          </cell>
          <cell r="S187">
            <v>2.59</v>
          </cell>
          <cell r="T187">
            <v>4.5</v>
          </cell>
          <cell r="U187">
            <v>0.8</v>
          </cell>
          <cell r="V187">
            <v>6.0000000000000005E-2</v>
          </cell>
          <cell r="W187">
            <v>0.04</v>
          </cell>
          <cell r="X187">
            <v>0.39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0.12</v>
          </cell>
          <cell r="AD187">
            <v>0.12</v>
          </cell>
          <cell r="AE187">
            <v>0.4</v>
          </cell>
          <cell r="AF187">
            <v>1.4100000000000037</v>
          </cell>
          <cell r="AG187">
            <v>21200.421600000056</v>
          </cell>
          <cell r="AH187">
            <v>4405.9680000000117</v>
          </cell>
          <cell r="AI187">
            <v>16794.453600000044</v>
          </cell>
          <cell r="AJ187">
            <v>-14295.869999999995</v>
          </cell>
          <cell r="AK187">
            <v>-61047.390667437372</v>
          </cell>
          <cell r="AL187">
            <v>-12232.792000000016</v>
          </cell>
          <cell r="AM187">
            <v>21200.421600000056</v>
          </cell>
          <cell r="AN187">
            <v>-66375.631067437324</v>
          </cell>
        </row>
        <row r="188">
          <cell r="B188" t="str">
            <v>Космонавтов103</v>
          </cell>
          <cell r="C188" t="str">
            <v>Космонавтов</v>
          </cell>
          <cell r="D188">
            <v>103</v>
          </cell>
          <cell r="F188">
            <v>97</v>
          </cell>
          <cell r="G188">
            <v>5</v>
          </cell>
          <cell r="H188">
            <v>4304.78</v>
          </cell>
          <cell r="I188">
            <v>559.9</v>
          </cell>
          <cell r="J188">
            <v>19.78</v>
          </cell>
          <cell r="K188">
            <v>85148.5484</v>
          </cell>
          <cell r="L188">
            <v>11074.822</v>
          </cell>
          <cell r="M188" t="str">
            <v>КОМУС</v>
          </cell>
          <cell r="N188">
            <v>3.6</v>
          </cell>
          <cell r="O188">
            <v>1.56</v>
          </cell>
          <cell r="P188">
            <v>1.4</v>
          </cell>
          <cell r="Q188">
            <v>2.6</v>
          </cell>
          <cell r="R188">
            <v>0.19</v>
          </cell>
          <cell r="S188">
            <v>2.16</v>
          </cell>
          <cell r="T188">
            <v>4.5</v>
          </cell>
          <cell r="U188">
            <v>0.8</v>
          </cell>
          <cell r="V188">
            <v>6.0000000000000005E-2</v>
          </cell>
          <cell r="W188">
            <v>0.04</v>
          </cell>
          <cell r="X188">
            <v>0.39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0.03</v>
          </cell>
          <cell r="AD188">
            <v>0.03</v>
          </cell>
          <cell r="AE188">
            <v>0.1</v>
          </cell>
          <cell r="AF188">
            <v>2.3200000000000003</v>
          </cell>
          <cell r="AG188">
            <v>135432.6912</v>
          </cell>
          <cell r="AH188">
            <v>15587.616000000002</v>
          </cell>
          <cell r="AI188">
            <v>119845.07520000002</v>
          </cell>
          <cell r="AJ188">
            <v>-181561.42000000004</v>
          </cell>
          <cell r="AK188">
            <v>-185149.60931611957</v>
          </cell>
          <cell r="AL188">
            <v>9139.8980000000447</v>
          </cell>
          <cell r="AM188">
            <v>135432.6912</v>
          </cell>
          <cell r="AN188">
            <v>-222138.44011611957</v>
          </cell>
        </row>
        <row r="189">
          <cell r="B189" t="str">
            <v>Космонавтов105</v>
          </cell>
          <cell r="C189" t="str">
            <v>Космонавтов</v>
          </cell>
          <cell r="D189">
            <v>105</v>
          </cell>
          <cell r="F189">
            <v>95</v>
          </cell>
          <cell r="G189">
            <v>5</v>
          </cell>
          <cell r="H189">
            <v>4301.3999999999996</v>
          </cell>
          <cell r="I189">
            <v>0</v>
          </cell>
          <cell r="J189">
            <v>19.78</v>
          </cell>
          <cell r="K189">
            <v>85081.691999999995</v>
          </cell>
          <cell r="L189">
            <v>0</v>
          </cell>
          <cell r="M189" t="str">
            <v>КОМУС</v>
          </cell>
          <cell r="N189">
            <v>3.6</v>
          </cell>
          <cell r="O189">
            <v>1.56</v>
          </cell>
          <cell r="P189">
            <v>1.4</v>
          </cell>
          <cell r="Q189">
            <v>2.6</v>
          </cell>
          <cell r="R189">
            <v>0.19</v>
          </cell>
          <cell r="S189">
            <v>2.13</v>
          </cell>
          <cell r="T189">
            <v>4.5</v>
          </cell>
          <cell r="U189">
            <v>0.8</v>
          </cell>
          <cell r="V189">
            <v>0.05</v>
          </cell>
          <cell r="W189">
            <v>0.04</v>
          </cell>
          <cell r="X189">
            <v>0.39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0.03</v>
          </cell>
          <cell r="AD189">
            <v>0.03</v>
          </cell>
          <cell r="AE189">
            <v>0</v>
          </cell>
          <cell r="AF189">
            <v>2.4599999999999973</v>
          </cell>
          <cell r="AG189">
            <v>126977.32799999983</v>
          </cell>
          <cell r="AH189">
            <v>0</v>
          </cell>
          <cell r="AI189">
            <v>126977.32799999983</v>
          </cell>
          <cell r="AJ189">
            <v>-188186.61</v>
          </cell>
          <cell r="AK189">
            <v>-130822.98570827115</v>
          </cell>
          <cell r="AL189">
            <v>72777.229999999981</v>
          </cell>
          <cell r="AM189">
            <v>126977.32799999983</v>
          </cell>
          <cell r="AN189">
            <v>-119255.03770827132</v>
          </cell>
        </row>
        <row r="190">
          <cell r="B190" t="str">
            <v>Космонавтов81</v>
          </cell>
          <cell r="C190" t="str">
            <v>Космонавтов</v>
          </cell>
          <cell r="D190">
            <v>81</v>
          </cell>
          <cell r="F190">
            <v>82</v>
          </cell>
          <cell r="G190">
            <v>5</v>
          </cell>
          <cell r="H190">
            <v>3933.34</v>
          </cell>
          <cell r="I190">
            <v>430.5</v>
          </cell>
          <cell r="J190">
            <v>19.78</v>
          </cell>
          <cell r="K190">
            <v>77801.465200000006</v>
          </cell>
          <cell r="L190">
            <v>8515.2900000000009</v>
          </cell>
          <cell r="M190" t="str">
            <v>КОМУС</v>
          </cell>
          <cell r="N190">
            <v>3.6</v>
          </cell>
          <cell r="O190">
            <v>1.56</v>
          </cell>
          <cell r="P190">
            <v>1.4</v>
          </cell>
          <cell r="Q190">
            <v>2.6</v>
          </cell>
          <cell r="R190">
            <v>0.19</v>
          </cell>
          <cell r="S190">
            <v>2.0699999999999998</v>
          </cell>
          <cell r="T190">
            <v>4.5</v>
          </cell>
          <cell r="U190">
            <v>0.8</v>
          </cell>
          <cell r="V190">
            <v>0.01</v>
          </cell>
          <cell r="W190">
            <v>0.04</v>
          </cell>
          <cell r="X190">
            <v>0.39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0.03</v>
          </cell>
          <cell r="AD190">
            <v>0.03</v>
          </cell>
          <cell r="AE190">
            <v>0.11</v>
          </cell>
          <cell r="AF190">
            <v>2.4499999999999993</v>
          </cell>
          <cell r="AG190">
            <v>128296.89599999998</v>
          </cell>
          <cell r="AH190">
            <v>12656.699999999997</v>
          </cell>
          <cell r="AI190">
            <v>115640.19599999997</v>
          </cell>
          <cell r="AJ190">
            <v>-54129.400000000023</v>
          </cell>
          <cell r="AK190">
            <v>-149179.19984544418</v>
          </cell>
          <cell r="AL190">
            <v>45965.640000000014</v>
          </cell>
          <cell r="AM190">
            <v>128296.89599999998</v>
          </cell>
          <cell r="AN190">
            <v>-29046.063845444209</v>
          </cell>
        </row>
        <row r="191">
          <cell r="B191" t="str">
            <v>Космонавтов83</v>
          </cell>
          <cell r="C191" t="str">
            <v>Космонавтов</v>
          </cell>
          <cell r="D191">
            <v>83</v>
          </cell>
          <cell r="F191">
            <v>88</v>
          </cell>
          <cell r="G191">
            <v>5</v>
          </cell>
          <cell r="H191">
            <v>3943.92</v>
          </cell>
          <cell r="I191">
            <v>0</v>
          </cell>
          <cell r="J191">
            <v>19.78</v>
          </cell>
          <cell r="K191">
            <v>78010.737600000008</v>
          </cell>
          <cell r="L191">
            <v>0</v>
          </cell>
          <cell r="M191" t="str">
            <v>КОМУС</v>
          </cell>
          <cell r="N191">
            <v>3.6</v>
          </cell>
          <cell r="O191">
            <v>1.56</v>
          </cell>
          <cell r="P191">
            <v>1.4</v>
          </cell>
          <cell r="Q191">
            <v>2.6</v>
          </cell>
          <cell r="R191">
            <v>0.19</v>
          </cell>
          <cell r="S191">
            <v>2.12</v>
          </cell>
          <cell r="T191">
            <v>4.5</v>
          </cell>
          <cell r="U191">
            <v>0.8</v>
          </cell>
          <cell r="V191">
            <v>0.05</v>
          </cell>
          <cell r="W191">
            <v>0.04</v>
          </cell>
          <cell r="X191">
            <v>0.39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0.04</v>
          </cell>
          <cell r="AD191">
            <v>0.04</v>
          </cell>
          <cell r="AE191">
            <v>0.13</v>
          </cell>
          <cell r="AF191">
            <v>2.3200000000000038</v>
          </cell>
          <cell r="AG191">
            <v>109798.73280000019</v>
          </cell>
          <cell r="AH191">
            <v>0</v>
          </cell>
          <cell r="AI191">
            <v>109798.73280000019</v>
          </cell>
          <cell r="AJ191">
            <v>6483.4100000000326</v>
          </cell>
          <cell r="AK191">
            <v>-196234.85183558112</v>
          </cell>
          <cell r="AL191">
            <v>-5984.9399999999441</v>
          </cell>
          <cell r="AM191">
            <v>109798.73280000019</v>
          </cell>
          <cell r="AN191">
            <v>-85937.649035580849</v>
          </cell>
        </row>
        <row r="192">
          <cell r="B192" t="str">
            <v>Космонавтов85</v>
          </cell>
          <cell r="C192" t="str">
            <v>Космонавтов</v>
          </cell>
          <cell r="D192">
            <v>85</v>
          </cell>
          <cell r="F192">
            <v>83</v>
          </cell>
          <cell r="G192">
            <v>5</v>
          </cell>
          <cell r="H192">
            <v>3913.9</v>
          </cell>
          <cell r="I192">
            <v>0</v>
          </cell>
          <cell r="J192">
            <v>19.78</v>
          </cell>
          <cell r="K192">
            <v>77416.94200000001</v>
          </cell>
          <cell r="L192">
            <v>0</v>
          </cell>
          <cell r="M192" t="str">
            <v>КОМУС</v>
          </cell>
          <cell r="N192">
            <v>3.6</v>
          </cell>
          <cell r="O192">
            <v>1.56</v>
          </cell>
          <cell r="P192">
            <v>1.4</v>
          </cell>
          <cell r="Q192">
            <v>2.6</v>
          </cell>
          <cell r="R192">
            <v>0.19</v>
          </cell>
          <cell r="S192">
            <v>2.08</v>
          </cell>
          <cell r="T192">
            <v>4.5</v>
          </cell>
          <cell r="U192">
            <v>0.8</v>
          </cell>
          <cell r="V192">
            <v>0.05</v>
          </cell>
          <cell r="W192">
            <v>0.04</v>
          </cell>
          <cell r="X192">
            <v>0.39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0.04</v>
          </cell>
          <cell r="AD192">
            <v>0.04</v>
          </cell>
          <cell r="AE192">
            <v>0.13</v>
          </cell>
          <cell r="AF192">
            <v>2.360000000000003</v>
          </cell>
          <cell r="AG192">
            <v>110841.64800000013</v>
          </cell>
          <cell r="AH192">
            <v>0</v>
          </cell>
          <cell r="AI192">
            <v>110841.64800000013</v>
          </cell>
          <cell r="AJ192">
            <v>-5698.6300000000047</v>
          </cell>
          <cell r="AK192">
            <v>-167994.01922246441</v>
          </cell>
          <cell r="AL192">
            <v>16127.079999999958</v>
          </cell>
          <cell r="AM192">
            <v>110841.64800000013</v>
          </cell>
          <cell r="AN192">
            <v>-46723.921222464327</v>
          </cell>
        </row>
        <row r="193">
          <cell r="B193" t="str">
            <v>Космонавтов87</v>
          </cell>
          <cell r="C193" t="str">
            <v>Космонавтов</v>
          </cell>
          <cell r="D193">
            <v>87</v>
          </cell>
          <cell r="F193">
            <v>102</v>
          </cell>
          <cell r="G193">
            <v>5</v>
          </cell>
          <cell r="H193">
            <v>4429.24</v>
          </cell>
          <cell r="I193">
            <v>380.7</v>
          </cell>
          <cell r="J193">
            <v>19.78</v>
          </cell>
          <cell r="K193">
            <v>87610.367200000008</v>
          </cell>
          <cell r="L193">
            <v>7530.2460000000001</v>
          </cell>
          <cell r="M193" t="str">
            <v>КОМУС</v>
          </cell>
          <cell r="N193">
            <v>3.6</v>
          </cell>
          <cell r="O193">
            <v>1.56</v>
          </cell>
          <cell r="P193">
            <v>1.4</v>
          </cell>
          <cell r="Q193">
            <v>2.6</v>
          </cell>
          <cell r="R193">
            <v>0.19</v>
          </cell>
          <cell r="S193">
            <v>2.1</v>
          </cell>
          <cell r="T193">
            <v>4.5</v>
          </cell>
          <cell r="U193">
            <v>0.8</v>
          </cell>
          <cell r="V193">
            <v>0.05</v>
          </cell>
          <cell r="W193">
            <v>0.04</v>
          </cell>
          <cell r="X193">
            <v>0.39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0.06</v>
          </cell>
          <cell r="AD193">
            <v>0.03</v>
          </cell>
          <cell r="AE193">
            <v>0.1</v>
          </cell>
          <cell r="AF193">
            <v>2.3599999999999994</v>
          </cell>
          <cell r="AG193">
            <v>136217.50079999995</v>
          </cell>
          <cell r="AH193">
            <v>10781.423999999997</v>
          </cell>
          <cell r="AI193">
            <v>125436.07679999995</v>
          </cell>
          <cell r="AJ193">
            <v>-74823.479999999981</v>
          </cell>
          <cell r="AK193">
            <v>-165226.58283011604</v>
          </cell>
          <cell r="AL193">
            <v>94059.954000000027</v>
          </cell>
          <cell r="AM193">
            <v>136217.50079999995</v>
          </cell>
          <cell r="AN193">
            <v>-9772.60803011604</v>
          </cell>
        </row>
        <row r="194">
          <cell r="B194" t="str">
            <v>Космонавтов89</v>
          </cell>
          <cell r="C194" t="str">
            <v>Космонавтов</v>
          </cell>
          <cell r="D194">
            <v>89</v>
          </cell>
          <cell r="F194">
            <v>72</v>
          </cell>
          <cell r="G194">
            <v>5</v>
          </cell>
          <cell r="H194">
            <v>3401.5</v>
          </cell>
          <cell r="I194">
            <v>0</v>
          </cell>
          <cell r="J194">
            <v>19.78</v>
          </cell>
          <cell r="K194">
            <v>67281.67</v>
          </cell>
          <cell r="L194">
            <v>0</v>
          </cell>
          <cell r="M194" t="str">
            <v>КОМУС</v>
          </cell>
          <cell r="N194">
            <v>3.6</v>
          </cell>
          <cell r="O194">
            <v>1.56</v>
          </cell>
          <cell r="P194">
            <v>1.4</v>
          </cell>
          <cell r="Q194">
            <v>2.6</v>
          </cell>
          <cell r="R194">
            <v>0.19</v>
          </cell>
          <cell r="S194">
            <v>2.08</v>
          </cell>
          <cell r="T194">
            <v>4.5</v>
          </cell>
          <cell r="U194">
            <v>0.8</v>
          </cell>
          <cell r="V194">
            <v>0.05</v>
          </cell>
          <cell r="W194">
            <v>0.04</v>
          </cell>
          <cell r="X194">
            <v>0.39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0.04</v>
          </cell>
          <cell r="AD194">
            <v>0.04</v>
          </cell>
          <cell r="AE194">
            <v>0.15</v>
          </cell>
          <cell r="AF194">
            <v>2.3400000000000034</v>
          </cell>
          <cell r="AG194">
            <v>95514.120000000141</v>
          </cell>
          <cell r="AH194">
            <v>0</v>
          </cell>
          <cell r="AI194">
            <v>95514.120000000141</v>
          </cell>
          <cell r="AJ194">
            <v>-79994.560000000056</v>
          </cell>
          <cell r="AK194">
            <v>-55935.176182508469</v>
          </cell>
          <cell r="AL194">
            <v>16816.95000000007</v>
          </cell>
          <cell r="AM194">
            <v>95514.120000000141</v>
          </cell>
          <cell r="AN194">
            <v>-23598.666182508314</v>
          </cell>
        </row>
        <row r="195">
          <cell r="B195" t="str">
            <v>Космонавтов91</v>
          </cell>
          <cell r="C195" t="str">
            <v>Космонавтов</v>
          </cell>
          <cell r="D195">
            <v>91</v>
          </cell>
          <cell r="F195">
            <v>47</v>
          </cell>
          <cell r="G195">
            <v>4</v>
          </cell>
          <cell r="H195">
            <v>1990.2</v>
          </cell>
          <cell r="I195">
            <v>137.19999999999999</v>
          </cell>
          <cell r="J195">
            <v>19.78</v>
          </cell>
          <cell r="K195">
            <v>39366.156000000003</v>
          </cell>
          <cell r="L195">
            <v>2713.8159999999998</v>
          </cell>
          <cell r="M195" t="str">
            <v>КОМУС</v>
          </cell>
          <cell r="N195">
            <v>3.6</v>
          </cell>
          <cell r="O195">
            <v>1.56</v>
          </cell>
          <cell r="P195">
            <v>1.4</v>
          </cell>
          <cell r="Q195">
            <v>2.6</v>
          </cell>
          <cell r="R195">
            <v>0.19</v>
          </cell>
          <cell r="S195">
            <v>2.1800000000000002</v>
          </cell>
          <cell r="T195">
            <v>4.5</v>
          </cell>
          <cell r="U195">
            <v>0.8</v>
          </cell>
          <cell r="V195">
            <v>0.08</v>
          </cell>
          <cell r="W195">
            <v>0.04</v>
          </cell>
          <cell r="X195">
            <v>0.39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7.0000000000000007E-2</v>
          </cell>
          <cell r="AD195">
            <v>7.0000000000000007E-2</v>
          </cell>
          <cell r="AE195">
            <v>0.24</v>
          </cell>
          <cell r="AF195">
            <v>2.0600000000000023</v>
          </cell>
          <cell r="AG195">
            <v>52589.32800000006</v>
          </cell>
          <cell r="AH195">
            <v>3391.5840000000035</v>
          </cell>
          <cell r="AI195">
            <v>49197.74400000005</v>
          </cell>
          <cell r="AJ195">
            <v>-71956.760000000009</v>
          </cell>
          <cell r="AK195">
            <v>-40080.396547373442</v>
          </cell>
          <cell r="AL195">
            <v>38684.754000000015</v>
          </cell>
          <cell r="AM195">
            <v>52589.32800000006</v>
          </cell>
          <cell r="AN195">
            <v>-20763.074547373377</v>
          </cell>
        </row>
        <row r="196">
          <cell r="B196" t="str">
            <v>Космонавтов93</v>
          </cell>
          <cell r="C196" t="str">
            <v>Космонавтов</v>
          </cell>
          <cell r="D196">
            <v>93</v>
          </cell>
          <cell r="F196">
            <v>9</v>
          </cell>
          <cell r="G196">
            <v>2</v>
          </cell>
          <cell r="H196">
            <v>410.2</v>
          </cell>
          <cell r="I196">
            <v>0</v>
          </cell>
          <cell r="J196">
            <v>19.78</v>
          </cell>
          <cell r="K196">
            <v>8113.7560000000003</v>
          </cell>
          <cell r="L196">
            <v>0</v>
          </cell>
          <cell r="M196" t="str">
            <v>КОМУС</v>
          </cell>
          <cell r="N196">
            <v>4.03</v>
          </cell>
          <cell r="O196">
            <v>1.56</v>
          </cell>
          <cell r="P196">
            <v>1.4</v>
          </cell>
          <cell r="Q196">
            <v>2.6</v>
          </cell>
          <cell r="R196">
            <v>0.19</v>
          </cell>
          <cell r="S196">
            <v>2.12</v>
          </cell>
          <cell r="T196">
            <v>4.5</v>
          </cell>
          <cell r="U196">
            <v>0.8</v>
          </cell>
          <cell r="V196">
            <v>0</v>
          </cell>
          <cell r="W196">
            <v>0.04</v>
          </cell>
          <cell r="X196">
            <v>0.39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0.35</v>
          </cell>
          <cell r="AD196">
            <v>0</v>
          </cell>
          <cell r="AE196">
            <v>0</v>
          </cell>
          <cell r="AF196">
            <v>1.8000000000000007</v>
          </cell>
          <cell r="AG196">
            <v>8860.3200000000033</v>
          </cell>
          <cell r="AH196">
            <v>0</v>
          </cell>
          <cell r="AI196">
            <v>8860.3200000000033</v>
          </cell>
          <cell r="AJ196">
            <v>5780.239999999998</v>
          </cell>
          <cell r="AK196">
            <v>2031.75091773647</v>
          </cell>
          <cell r="AL196">
            <v>-50293.989999999991</v>
          </cell>
          <cell r="AM196">
            <v>8860.3200000000033</v>
          </cell>
          <cell r="AN196">
            <v>-33621.679082263523</v>
          </cell>
        </row>
        <row r="197">
          <cell r="B197" t="str">
            <v>Космонавтов95</v>
          </cell>
          <cell r="C197" t="str">
            <v>Космонавтов</v>
          </cell>
          <cell r="D197">
            <v>95</v>
          </cell>
          <cell r="F197">
            <v>4</v>
          </cell>
          <cell r="G197">
            <v>2</v>
          </cell>
          <cell r="H197">
            <v>204.7</v>
          </cell>
          <cell r="I197">
            <v>206.2</v>
          </cell>
          <cell r="J197">
            <v>19.78</v>
          </cell>
          <cell r="K197">
            <v>4048.9659999999999</v>
          </cell>
          <cell r="L197">
            <v>4078.636</v>
          </cell>
          <cell r="M197" t="str">
            <v>КОМУС</v>
          </cell>
          <cell r="N197">
            <v>3.21</v>
          </cell>
          <cell r="O197">
            <v>1.56</v>
          </cell>
          <cell r="P197">
            <v>1.4</v>
          </cell>
          <cell r="Q197">
            <v>2.6</v>
          </cell>
          <cell r="R197">
            <v>0.19</v>
          </cell>
          <cell r="S197">
            <v>1.8800000000000001</v>
          </cell>
          <cell r="T197">
            <v>4.5</v>
          </cell>
          <cell r="U197">
            <v>0.8</v>
          </cell>
          <cell r="V197">
            <v>0</v>
          </cell>
          <cell r="W197">
            <v>0.04</v>
          </cell>
          <cell r="X197">
            <v>0.39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0.35</v>
          </cell>
          <cell r="AD197">
            <v>0</v>
          </cell>
          <cell r="AE197">
            <v>0</v>
          </cell>
          <cell r="AF197">
            <v>2.8599999999999994</v>
          </cell>
          <cell r="AG197">
            <v>14102.087999999996</v>
          </cell>
          <cell r="AH197">
            <v>7076.7839999999978</v>
          </cell>
          <cell r="AI197">
            <v>7025.3039999999983</v>
          </cell>
          <cell r="AJ197">
            <v>690.02999999999884</v>
          </cell>
          <cell r="AK197">
            <v>-14296.272624995305</v>
          </cell>
          <cell r="AL197">
            <v>-32049.316000000006</v>
          </cell>
          <cell r="AM197">
            <v>14102.087999999996</v>
          </cell>
          <cell r="AN197">
            <v>-31553.470624995316</v>
          </cell>
        </row>
        <row r="198">
          <cell r="B198" t="str">
            <v>Космонавтов97</v>
          </cell>
          <cell r="C198" t="str">
            <v>Космонавтов</v>
          </cell>
          <cell r="D198">
            <v>97</v>
          </cell>
          <cell r="F198">
            <v>14</v>
          </cell>
          <cell r="G198">
            <v>2</v>
          </cell>
          <cell r="H198">
            <v>544.29999999999995</v>
          </cell>
          <cell r="I198">
            <v>0</v>
          </cell>
          <cell r="J198">
            <v>19.78</v>
          </cell>
          <cell r="K198">
            <v>10766.253999999999</v>
          </cell>
          <cell r="L198">
            <v>0</v>
          </cell>
          <cell r="M198" t="str">
            <v>КОМУС</v>
          </cell>
          <cell r="N198">
            <v>4.1100000000000003</v>
          </cell>
          <cell r="O198">
            <v>1.56</v>
          </cell>
          <cell r="P198">
            <v>1.4</v>
          </cell>
          <cell r="Q198">
            <v>2.6</v>
          </cell>
          <cell r="R198">
            <v>0.19</v>
          </cell>
          <cell r="S198">
            <v>2.17</v>
          </cell>
          <cell r="T198">
            <v>4.5</v>
          </cell>
          <cell r="U198">
            <v>0</v>
          </cell>
          <cell r="V198">
            <v>0</v>
          </cell>
          <cell r="W198">
            <v>0.04</v>
          </cell>
          <cell r="X198">
            <v>0.39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0.27</v>
          </cell>
          <cell r="AD198">
            <v>0</v>
          </cell>
          <cell r="AE198">
            <v>0</v>
          </cell>
          <cell r="AF198">
            <v>2.5500000000000007</v>
          </cell>
          <cell r="AG198">
            <v>16655.580000000005</v>
          </cell>
          <cell r="AH198">
            <v>0</v>
          </cell>
          <cell r="AI198">
            <v>16655.580000000005</v>
          </cell>
          <cell r="AJ198">
            <v>7550.6299999999901</v>
          </cell>
          <cell r="AK198">
            <v>-212479.87214998878</v>
          </cell>
          <cell r="AL198">
            <v>-25101.679999999993</v>
          </cell>
          <cell r="AM198">
            <v>16655.580000000005</v>
          </cell>
          <cell r="AN198">
            <v>-213375.34214998875</v>
          </cell>
        </row>
        <row r="199">
          <cell r="B199" t="str">
            <v>Космонавтов141</v>
          </cell>
          <cell r="C199" t="str">
            <v>Космонавтов</v>
          </cell>
          <cell r="D199">
            <v>14</v>
          </cell>
          <cell r="E199">
            <v>1</v>
          </cell>
          <cell r="F199">
            <v>12</v>
          </cell>
          <cell r="G199">
            <v>2</v>
          </cell>
          <cell r="H199">
            <v>354.9</v>
          </cell>
          <cell r="I199">
            <v>0</v>
          </cell>
          <cell r="J199">
            <v>19.309999999999999</v>
          </cell>
          <cell r="K199">
            <v>6853.1189999999988</v>
          </cell>
          <cell r="L199">
            <v>0</v>
          </cell>
          <cell r="M199" t="str">
            <v>ЖЭУ-4</v>
          </cell>
          <cell r="N199">
            <v>2.65</v>
          </cell>
          <cell r="O199">
            <v>1.56</v>
          </cell>
          <cell r="P199">
            <v>1.4</v>
          </cell>
          <cell r="Q199">
            <v>2.6</v>
          </cell>
          <cell r="R199">
            <v>0.19</v>
          </cell>
          <cell r="S199">
            <v>2.44</v>
          </cell>
          <cell r="T199">
            <v>4.5</v>
          </cell>
          <cell r="U199">
            <v>0</v>
          </cell>
          <cell r="V199">
            <v>0</v>
          </cell>
          <cell r="W199">
            <v>0.04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0.41</v>
          </cell>
          <cell r="AD199">
            <v>0.2</v>
          </cell>
          <cell r="AE199">
            <v>0</v>
          </cell>
          <cell r="AF199">
            <v>3.3200000000000021</v>
          </cell>
          <cell r="AG199">
            <v>14139.216000000008</v>
          </cell>
          <cell r="AH199">
            <v>0</v>
          </cell>
          <cell r="AI199">
            <v>14139.216000000008</v>
          </cell>
          <cell r="AJ199">
            <v>17547.190000000002</v>
          </cell>
          <cell r="AK199">
            <v>-2094.9755882382306</v>
          </cell>
          <cell r="AL199">
            <v>-6467.3899999999849</v>
          </cell>
          <cell r="AM199">
            <v>14139.216000000008</v>
          </cell>
          <cell r="AN199">
            <v>23124.040411761795</v>
          </cell>
        </row>
        <row r="200">
          <cell r="B200" t="str">
            <v>Космонавтов142</v>
          </cell>
          <cell r="C200" t="str">
            <v>Космонавтов</v>
          </cell>
          <cell r="D200">
            <v>14</v>
          </cell>
          <cell r="E200">
            <v>2</v>
          </cell>
          <cell r="F200">
            <v>10</v>
          </cell>
          <cell r="G200">
            <v>2</v>
          </cell>
          <cell r="H200">
            <v>302.89999999999998</v>
          </cell>
          <cell r="I200">
            <v>0</v>
          </cell>
          <cell r="J200">
            <v>19.309999999999999</v>
          </cell>
          <cell r="K200">
            <v>5848.9989999999989</v>
          </cell>
          <cell r="L200">
            <v>0</v>
          </cell>
          <cell r="M200" t="str">
            <v>ЖЭУ-4</v>
          </cell>
          <cell r="N200">
            <v>2.66</v>
          </cell>
          <cell r="O200">
            <v>1.56</v>
          </cell>
          <cell r="P200">
            <v>1.4</v>
          </cell>
          <cell r="Q200">
            <v>2.6</v>
          </cell>
          <cell r="R200">
            <v>0.19</v>
          </cell>
          <cell r="S200">
            <v>2.5</v>
          </cell>
          <cell r="T200">
            <v>4.5</v>
          </cell>
          <cell r="U200">
            <v>0</v>
          </cell>
          <cell r="V200">
            <v>0</v>
          </cell>
          <cell r="W200">
            <v>0.04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0.48</v>
          </cell>
          <cell r="AD200">
            <v>0.24</v>
          </cell>
          <cell r="AE200">
            <v>0</v>
          </cell>
          <cell r="AF200">
            <v>3.1400000000000006</v>
          </cell>
          <cell r="AG200">
            <v>11413.272000000001</v>
          </cell>
          <cell r="AH200">
            <v>0</v>
          </cell>
          <cell r="AI200">
            <v>11413.272000000001</v>
          </cell>
          <cell r="AJ200">
            <v>15708.18</v>
          </cell>
          <cell r="AK200">
            <v>361.30010234611836</v>
          </cell>
          <cell r="AL200">
            <v>-2130.5400000000009</v>
          </cell>
          <cell r="AM200">
            <v>11413.272000000001</v>
          </cell>
          <cell r="AN200">
            <v>25352.212102346119</v>
          </cell>
        </row>
        <row r="201">
          <cell r="B201" t="str">
            <v>Краснофлотцев31</v>
          </cell>
          <cell r="C201" t="str">
            <v>Краснофлотцев</v>
          </cell>
          <cell r="D201">
            <v>31</v>
          </cell>
          <cell r="F201">
            <v>16</v>
          </cell>
          <cell r="G201">
            <v>2</v>
          </cell>
          <cell r="H201">
            <v>758.71</v>
          </cell>
          <cell r="I201">
            <v>184</v>
          </cell>
          <cell r="J201">
            <v>19.78</v>
          </cell>
          <cell r="K201">
            <v>15007.283800000001</v>
          </cell>
          <cell r="L201">
            <v>3639.5200000000004</v>
          </cell>
          <cell r="M201" t="str">
            <v>КОМУС</v>
          </cell>
          <cell r="N201">
            <v>3.23</v>
          </cell>
          <cell r="O201">
            <v>1.56</v>
          </cell>
          <cell r="P201">
            <v>1.4</v>
          </cell>
          <cell r="Q201">
            <v>2.6</v>
          </cell>
          <cell r="R201">
            <v>0.19</v>
          </cell>
          <cell r="S201">
            <v>2.17</v>
          </cell>
          <cell r="T201">
            <v>4.5</v>
          </cell>
          <cell r="U201">
            <v>0.8</v>
          </cell>
          <cell r="V201">
            <v>6.0000000000000005E-2</v>
          </cell>
          <cell r="W201">
            <v>0.04</v>
          </cell>
          <cell r="X201">
            <v>0.39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0.15</v>
          </cell>
          <cell r="AD201">
            <v>0.15</v>
          </cell>
          <cell r="AE201">
            <v>0.53</v>
          </cell>
          <cell r="AF201">
            <v>2.0100000000000051</v>
          </cell>
          <cell r="AG201">
            <v>22738.165200000061</v>
          </cell>
          <cell r="AH201">
            <v>4438.0800000000108</v>
          </cell>
          <cell r="AI201">
            <v>18300.085200000045</v>
          </cell>
          <cell r="AJ201">
            <v>-100739.90999999999</v>
          </cell>
          <cell r="AK201">
            <v>-49680.803223427007</v>
          </cell>
          <cell r="AL201">
            <v>-85912.909999999974</v>
          </cell>
          <cell r="AM201">
            <v>22738.165200000061</v>
          </cell>
          <cell r="AN201">
            <v>-213595.45802342694</v>
          </cell>
        </row>
        <row r="202">
          <cell r="B202" t="str">
            <v>Краснофлотцев33</v>
          </cell>
          <cell r="C202" t="str">
            <v>Краснофлотцев</v>
          </cell>
          <cell r="D202">
            <v>33</v>
          </cell>
          <cell r="F202">
            <v>19</v>
          </cell>
          <cell r="G202">
            <v>2</v>
          </cell>
          <cell r="H202">
            <v>715.39</v>
          </cell>
          <cell r="I202">
            <v>0</v>
          </cell>
          <cell r="J202">
            <v>19.78</v>
          </cell>
          <cell r="K202">
            <v>14150.414200000001</v>
          </cell>
          <cell r="L202">
            <v>0</v>
          </cell>
          <cell r="M202" t="str">
            <v>КОМУС</v>
          </cell>
          <cell r="N202">
            <v>3.2</v>
          </cell>
          <cell r="O202">
            <v>1.56</v>
          </cell>
          <cell r="P202">
            <v>1.4</v>
          </cell>
          <cell r="Q202">
            <v>2.6</v>
          </cell>
          <cell r="R202">
            <v>0.19</v>
          </cell>
          <cell r="S202">
            <v>2.4500000000000002</v>
          </cell>
          <cell r="T202">
            <v>4.5</v>
          </cell>
          <cell r="U202">
            <v>0.8</v>
          </cell>
          <cell r="V202">
            <v>0</v>
          </cell>
          <cell r="W202">
            <v>0.04</v>
          </cell>
          <cell r="X202">
            <v>0.39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0.2</v>
          </cell>
          <cell r="AD202">
            <v>0.2</v>
          </cell>
          <cell r="AE202">
            <v>0</v>
          </cell>
          <cell r="AF202">
            <v>2.2500000000000036</v>
          </cell>
          <cell r="AG202">
            <v>19315.530000000032</v>
          </cell>
          <cell r="AH202">
            <v>0</v>
          </cell>
          <cell r="AI202">
            <v>19315.530000000032</v>
          </cell>
          <cell r="AJ202">
            <v>-1246.9799999999959</v>
          </cell>
          <cell r="AK202">
            <v>-9536.4787644465978</v>
          </cell>
          <cell r="AL202">
            <v>-56361.780000000028</v>
          </cell>
          <cell r="AM202">
            <v>19315.530000000032</v>
          </cell>
          <cell r="AN202">
            <v>-47829.708764446594</v>
          </cell>
        </row>
        <row r="203">
          <cell r="B203" t="str">
            <v>Краснофлотцев35</v>
          </cell>
          <cell r="C203" t="str">
            <v>Краснофлотцев</v>
          </cell>
          <cell r="D203">
            <v>35</v>
          </cell>
          <cell r="F203">
            <v>22</v>
          </cell>
          <cell r="G203">
            <v>2</v>
          </cell>
          <cell r="H203">
            <v>715.47</v>
          </cell>
          <cell r="I203">
            <v>0</v>
          </cell>
          <cell r="J203">
            <v>19.78</v>
          </cell>
          <cell r="K203">
            <v>14151.996600000002</v>
          </cell>
          <cell r="L203">
            <v>0</v>
          </cell>
          <cell r="M203" t="str">
            <v>КОМУС</v>
          </cell>
          <cell r="N203">
            <v>2.96</v>
          </cell>
          <cell r="O203">
            <v>1.56</v>
          </cell>
          <cell r="P203">
            <v>1.4</v>
          </cell>
          <cell r="Q203">
            <v>2.6</v>
          </cell>
          <cell r="R203">
            <v>0.19</v>
          </cell>
          <cell r="S203">
            <v>2.69</v>
          </cell>
          <cell r="T203">
            <v>4.5</v>
          </cell>
          <cell r="U203">
            <v>0.8</v>
          </cell>
          <cell r="V203">
            <v>0</v>
          </cell>
          <cell r="W203">
            <v>0.04</v>
          </cell>
          <cell r="X203">
            <v>0.39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0.41</v>
          </cell>
          <cell r="AD203">
            <v>0.2</v>
          </cell>
          <cell r="AE203">
            <v>0</v>
          </cell>
          <cell r="AF203">
            <v>2.0400000000000027</v>
          </cell>
          <cell r="AG203">
            <v>17514.705600000023</v>
          </cell>
          <cell r="AH203">
            <v>0</v>
          </cell>
          <cell r="AI203">
            <v>17514.705600000023</v>
          </cell>
          <cell r="AJ203">
            <v>13049.62000000001</v>
          </cell>
          <cell r="AK203">
            <v>-5656.1698479995539</v>
          </cell>
          <cell r="AL203">
            <v>-30242.010000000009</v>
          </cell>
          <cell r="AM203">
            <v>17514.705600000023</v>
          </cell>
          <cell r="AN203">
            <v>-5333.8542479995303</v>
          </cell>
        </row>
        <row r="204">
          <cell r="B204" t="str">
            <v>Краснофлотцев37</v>
          </cell>
          <cell r="C204" t="str">
            <v>Краснофлотцев</v>
          </cell>
          <cell r="D204">
            <v>37</v>
          </cell>
          <cell r="F204">
            <v>14</v>
          </cell>
          <cell r="G204">
            <v>2</v>
          </cell>
          <cell r="H204">
            <v>504.37</v>
          </cell>
          <cell r="I204">
            <v>0</v>
          </cell>
          <cell r="J204">
            <v>18.100000000000001</v>
          </cell>
          <cell r="K204">
            <v>9129.0970000000016</v>
          </cell>
          <cell r="L204">
            <v>0</v>
          </cell>
          <cell r="M204" t="str">
            <v>КОМУС</v>
          </cell>
          <cell r="N204">
            <v>1.58</v>
          </cell>
          <cell r="O204">
            <v>1.56</v>
          </cell>
          <cell r="P204">
            <v>1.4</v>
          </cell>
          <cell r="Q204">
            <v>2.6</v>
          </cell>
          <cell r="R204">
            <v>0.19</v>
          </cell>
          <cell r="S204">
            <v>2.27</v>
          </cell>
          <cell r="T204">
            <v>4.5</v>
          </cell>
          <cell r="U204">
            <v>0.8</v>
          </cell>
          <cell r="V204">
            <v>0</v>
          </cell>
          <cell r="W204">
            <v>0.04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0.28999999999999998</v>
          </cell>
          <cell r="AD204">
            <v>0.28999999999999998</v>
          </cell>
          <cell r="AE204">
            <v>0</v>
          </cell>
          <cell r="AF204">
            <v>2.5800000000000018</v>
          </cell>
          <cell r="AG204">
            <v>15615.295200000011</v>
          </cell>
          <cell r="AH204">
            <v>0</v>
          </cell>
          <cell r="AI204">
            <v>15615.295200000011</v>
          </cell>
          <cell r="AJ204">
            <v>-6309.6199999999953</v>
          </cell>
          <cell r="AK204">
            <v>-17538.681635344707</v>
          </cell>
          <cell r="AL204">
            <v>-5450.0699999999924</v>
          </cell>
          <cell r="AM204">
            <v>15615.295200000011</v>
          </cell>
          <cell r="AN204">
            <v>-13683.076435344683</v>
          </cell>
        </row>
        <row r="205">
          <cell r="B205" t="str">
            <v>Краснофлотцев39</v>
          </cell>
          <cell r="C205" t="str">
            <v>Краснофлотцев</v>
          </cell>
          <cell r="D205">
            <v>39</v>
          </cell>
          <cell r="F205">
            <v>64</v>
          </cell>
          <cell r="G205">
            <v>5</v>
          </cell>
          <cell r="H205">
            <v>2580.9</v>
          </cell>
          <cell r="I205">
            <v>619.70000000000005</v>
          </cell>
          <cell r="J205">
            <v>19.78</v>
          </cell>
          <cell r="K205">
            <v>51050.202000000005</v>
          </cell>
          <cell r="L205">
            <v>12257.666000000001</v>
          </cell>
          <cell r="M205" t="str">
            <v>КОМУС</v>
          </cell>
          <cell r="N205">
            <v>3.6</v>
          </cell>
          <cell r="O205">
            <v>1.56</v>
          </cell>
          <cell r="P205">
            <v>1.4</v>
          </cell>
          <cell r="Q205">
            <v>2.6</v>
          </cell>
          <cell r="R205">
            <v>0.19</v>
          </cell>
          <cell r="S205">
            <v>2.2600000000000002</v>
          </cell>
          <cell r="T205">
            <v>4.5</v>
          </cell>
          <cell r="U205">
            <v>0.8</v>
          </cell>
          <cell r="V205">
            <v>0.05</v>
          </cell>
          <cell r="W205">
            <v>0.04</v>
          </cell>
          <cell r="X205">
            <v>0.39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0.05</v>
          </cell>
          <cell r="AD205">
            <v>0</v>
          </cell>
          <cell r="AE205">
            <v>0.16</v>
          </cell>
          <cell r="AF205">
            <v>2.1799999999999997</v>
          </cell>
          <cell r="AG205">
            <v>83727.695999999996</v>
          </cell>
          <cell r="AH205">
            <v>16211.351999999999</v>
          </cell>
          <cell r="AI205">
            <v>67516.343999999983</v>
          </cell>
          <cell r="AJ205">
            <v>-27008.709999999963</v>
          </cell>
          <cell r="AK205">
            <v>-132239.51788311335</v>
          </cell>
          <cell r="AL205">
            <v>9477.7339999999385</v>
          </cell>
          <cell r="AM205">
            <v>83727.695999999996</v>
          </cell>
          <cell r="AN205">
            <v>-66042.797883113381</v>
          </cell>
        </row>
        <row r="206">
          <cell r="B206" t="str">
            <v>Краснофлотцев39А</v>
          </cell>
          <cell r="C206" t="str">
            <v>Краснофлотцев</v>
          </cell>
          <cell r="D206">
            <v>39</v>
          </cell>
          <cell r="E206" t="str">
            <v>А</v>
          </cell>
          <cell r="F206">
            <v>102</v>
          </cell>
          <cell r="G206">
            <v>5</v>
          </cell>
          <cell r="H206">
            <v>4524.78</v>
          </cell>
          <cell r="I206">
            <v>0</v>
          </cell>
          <cell r="J206">
            <v>19.78</v>
          </cell>
          <cell r="K206">
            <v>89500.148400000005</v>
          </cell>
          <cell r="L206">
            <v>0</v>
          </cell>
          <cell r="M206" t="str">
            <v>КОМУС</v>
          </cell>
          <cell r="N206">
            <v>3.6</v>
          </cell>
          <cell r="O206">
            <v>1.56</v>
          </cell>
          <cell r="P206">
            <v>1.4</v>
          </cell>
          <cell r="Q206">
            <v>2.6</v>
          </cell>
          <cell r="R206">
            <v>0.19</v>
          </cell>
          <cell r="S206">
            <v>2.08</v>
          </cell>
          <cell r="T206">
            <v>4.5</v>
          </cell>
          <cell r="U206">
            <v>0.8</v>
          </cell>
          <cell r="V206">
            <v>0.05</v>
          </cell>
          <cell r="W206">
            <v>0.04</v>
          </cell>
          <cell r="X206">
            <v>0.39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0.06</v>
          </cell>
          <cell r="AD206">
            <v>0</v>
          </cell>
          <cell r="AE206">
            <v>0.11</v>
          </cell>
          <cell r="AF206">
            <v>2.4000000000000021</v>
          </cell>
          <cell r="AG206">
            <v>130313.66400000011</v>
          </cell>
          <cell r="AH206">
            <v>0</v>
          </cell>
          <cell r="AI206">
            <v>130313.66400000011</v>
          </cell>
          <cell r="AJ206">
            <v>-23442.690000000061</v>
          </cell>
          <cell r="AK206">
            <v>-50509.285015767673</v>
          </cell>
          <cell r="AL206">
            <v>-44502.050000000047</v>
          </cell>
          <cell r="AM206">
            <v>130313.66400000011</v>
          </cell>
          <cell r="AN206">
            <v>11859.638984232326</v>
          </cell>
        </row>
        <row r="207">
          <cell r="B207" t="str">
            <v>Краснофлотцев41</v>
          </cell>
          <cell r="C207" t="str">
            <v>Краснофлотцев</v>
          </cell>
          <cell r="D207">
            <v>41</v>
          </cell>
          <cell r="F207">
            <v>15</v>
          </cell>
          <cell r="G207">
            <v>2</v>
          </cell>
          <cell r="H207">
            <v>541.49</v>
          </cell>
          <cell r="I207">
            <v>0</v>
          </cell>
          <cell r="J207">
            <v>18.100000000000001</v>
          </cell>
          <cell r="K207">
            <v>9800.969000000001</v>
          </cell>
          <cell r="L207">
            <v>0</v>
          </cell>
          <cell r="M207" t="str">
            <v>КОМУС</v>
          </cell>
          <cell r="N207">
            <v>1.69</v>
          </cell>
          <cell r="O207">
            <v>1.56</v>
          </cell>
          <cell r="P207">
            <v>1.4</v>
          </cell>
          <cell r="Q207">
            <v>2.6</v>
          </cell>
          <cell r="R207">
            <v>0.19</v>
          </cell>
          <cell r="S207">
            <v>2.38</v>
          </cell>
          <cell r="T207">
            <v>4.5</v>
          </cell>
          <cell r="U207">
            <v>0.8</v>
          </cell>
          <cell r="V207">
            <v>0</v>
          </cell>
          <cell r="W207">
            <v>0.04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0.27</v>
          </cell>
          <cell r="AD207">
            <v>0.27</v>
          </cell>
          <cell r="AE207">
            <v>0</v>
          </cell>
          <cell r="AF207">
            <v>2.4000000000000021</v>
          </cell>
          <cell r="AG207">
            <v>15594.912000000015</v>
          </cell>
          <cell r="AH207">
            <v>0</v>
          </cell>
          <cell r="AI207">
            <v>15594.912000000015</v>
          </cell>
          <cell r="AJ207">
            <v>10624.619999999995</v>
          </cell>
          <cell r="AK207">
            <v>-6495.4136497567088</v>
          </cell>
          <cell r="AL207">
            <v>-3824.8199999999924</v>
          </cell>
          <cell r="AM207">
            <v>15594.912000000015</v>
          </cell>
          <cell r="AN207">
            <v>15899.298350243309</v>
          </cell>
        </row>
        <row r="208">
          <cell r="B208" t="str">
            <v>Краснофлотцев45</v>
          </cell>
          <cell r="C208" t="str">
            <v>Краснофлотцев</v>
          </cell>
          <cell r="D208">
            <v>45</v>
          </cell>
          <cell r="F208">
            <v>14</v>
          </cell>
          <cell r="G208">
            <v>2</v>
          </cell>
          <cell r="H208">
            <v>535.9</v>
          </cell>
          <cell r="I208">
            <v>0</v>
          </cell>
          <cell r="J208">
            <v>18.100000000000001</v>
          </cell>
          <cell r="K208">
            <v>9699.7900000000009</v>
          </cell>
          <cell r="L208">
            <v>0</v>
          </cell>
          <cell r="M208" t="str">
            <v>КОМУС</v>
          </cell>
          <cell r="N208">
            <v>1.71</v>
          </cell>
          <cell r="O208">
            <v>1.56</v>
          </cell>
          <cell r="P208">
            <v>1.4</v>
          </cell>
          <cell r="Q208">
            <v>2.6</v>
          </cell>
          <cell r="R208">
            <v>0.19</v>
          </cell>
          <cell r="S208">
            <v>1.96</v>
          </cell>
          <cell r="T208">
            <v>4.5</v>
          </cell>
          <cell r="U208">
            <v>0.8</v>
          </cell>
          <cell r="V208">
            <v>0</v>
          </cell>
          <cell r="W208">
            <v>0.04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0.27</v>
          </cell>
          <cell r="AD208">
            <v>0.27</v>
          </cell>
          <cell r="AE208">
            <v>0</v>
          </cell>
          <cell r="AF208">
            <v>2.8000000000000025</v>
          </cell>
          <cell r="AG208">
            <v>18006.240000000016</v>
          </cell>
          <cell r="AH208">
            <v>0</v>
          </cell>
          <cell r="AI208">
            <v>18006.240000000016</v>
          </cell>
          <cell r="AJ208">
            <v>-133.5</v>
          </cell>
          <cell r="AK208">
            <v>-2220.7090496953024</v>
          </cell>
          <cell r="AL208">
            <v>-80452.309999999983</v>
          </cell>
          <cell r="AM208">
            <v>18006.240000000016</v>
          </cell>
          <cell r="AN208">
            <v>-64800.279049695266</v>
          </cell>
        </row>
        <row r="209">
          <cell r="B209" t="str">
            <v>Краснофлотцев10А</v>
          </cell>
          <cell r="C209" t="str">
            <v>Краснофлотцев</v>
          </cell>
          <cell r="D209">
            <v>10</v>
          </cell>
          <cell r="E209" t="str">
            <v>А</v>
          </cell>
          <cell r="F209">
            <v>70</v>
          </cell>
          <cell r="G209">
            <v>5</v>
          </cell>
          <cell r="H209">
            <v>2614.8000000000002</v>
          </cell>
          <cell r="I209">
            <v>0</v>
          </cell>
          <cell r="J209">
            <v>19.78</v>
          </cell>
          <cell r="K209">
            <v>51720.744000000006</v>
          </cell>
          <cell r="L209">
            <v>0</v>
          </cell>
          <cell r="M209" t="str">
            <v>КОМУС</v>
          </cell>
          <cell r="N209">
            <v>3.6</v>
          </cell>
          <cell r="O209">
            <v>1.56</v>
          </cell>
          <cell r="P209">
            <v>1.4</v>
          </cell>
          <cell r="Q209">
            <v>1.46</v>
          </cell>
          <cell r="R209">
            <v>0.19</v>
          </cell>
          <cell r="S209">
            <v>2.5099999999999998</v>
          </cell>
          <cell r="T209">
            <v>4.5</v>
          </cell>
          <cell r="U209">
            <v>0.8</v>
          </cell>
          <cell r="V209">
            <v>6.9999999999999993E-2</v>
          </cell>
          <cell r="W209">
            <v>0.04</v>
          </cell>
          <cell r="X209">
            <v>0.39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0.06</v>
          </cell>
          <cell r="AD209">
            <v>0.06</v>
          </cell>
          <cell r="AE209">
            <v>0.19</v>
          </cell>
          <cell r="AF209">
            <v>2.9500000000000028</v>
          </cell>
          <cell r="AG209">
            <v>92563.9200000001</v>
          </cell>
          <cell r="AH209">
            <v>0</v>
          </cell>
          <cell r="AI209">
            <v>92563.9200000001</v>
          </cell>
          <cell r="AJ209">
            <v>-7444.609999999986</v>
          </cell>
          <cell r="AK209">
            <v>-49599.428416339855</v>
          </cell>
          <cell r="AL209">
            <v>69266.360000000044</v>
          </cell>
          <cell r="AM209">
            <v>92563.9200000001</v>
          </cell>
          <cell r="AN209">
            <v>104786.2415836603</v>
          </cell>
        </row>
        <row r="210">
          <cell r="B210" t="str">
            <v>Краснофлотцев43</v>
          </cell>
          <cell r="C210" t="str">
            <v>Краснофлотцев</v>
          </cell>
          <cell r="D210">
            <v>43</v>
          </cell>
          <cell r="F210">
            <v>73</v>
          </cell>
          <cell r="G210">
            <v>5</v>
          </cell>
          <cell r="H210">
            <v>3362.17</v>
          </cell>
          <cell r="I210">
            <v>0</v>
          </cell>
          <cell r="J210">
            <v>19.78</v>
          </cell>
          <cell r="K210">
            <v>66503.722600000008</v>
          </cell>
          <cell r="L210">
            <v>0</v>
          </cell>
          <cell r="M210" t="str">
            <v>КОМУС</v>
          </cell>
          <cell r="N210">
            <v>3.6</v>
          </cell>
          <cell r="O210">
            <v>1.56</v>
          </cell>
          <cell r="P210">
            <v>1.4</v>
          </cell>
          <cell r="Q210">
            <v>2.6</v>
          </cell>
          <cell r="R210">
            <v>0.19</v>
          </cell>
          <cell r="S210">
            <v>2.12</v>
          </cell>
          <cell r="T210">
            <v>4.5</v>
          </cell>
          <cell r="U210">
            <v>0.8</v>
          </cell>
          <cell r="V210">
            <v>6.0000000000000005E-2</v>
          </cell>
          <cell r="W210">
            <v>0.04</v>
          </cell>
          <cell r="X210">
            <v>0.39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0.04</v>
          </cell>
          <cell r="AD210">
            <v>0</v>
          </cell>
          <cell r="AE210">
            <v>0.15</v>
          </cell>
          <cell r="AF210">
            <v>2.3300000000000054</v>
          </cell>
          <cell r="AG210">
            <v>94006.273200000214</v>
          </cell>
          <cell r="AH210">
            <v>0</v>
          </cell>
          <cell r="AI210">
            <v>94006.273200000214</v>
          </cell>
          <cell r="AJ210">
            <v>-26152.529999999912</v>
          </cell>
          <cell r="AK210">
            <v>-32250.279154541553</v>
          </cell>
          <cell r="AL210">
            <v>-22250.260000000009</v>
          </cell>
          <cell r="AM210">
            <v>94006.273200000214</v>
          </cell>
          <cell r="AN210">
            <v>13353.20404545874</v>
          </cell>
        </row>
        <row r="211">
          <cell r="B211" t="str">
            <v>Краснофлотцев47</v>
          </cell>
          <cell r="C211" t="str">
            <v>Краснофлотцев</v>
          </cell>
          <cell r="D211">
            <v>47</v>
          </cell>
          <cell r="F211">
            <v>56</v>
          </cell>
          <cell r="G211">
            <v>9</v>
          </cell>
          <cell r="H211">
            <v>2324.25</v>
          </cell>
          <cell r="I211">
            <v>0</v>
          </cell>
          <cell r="J211">
            <v>25.15</v>
          </cell>
          <cell r="K211">
            <v>58454.887499999997</v>
          </cell>
          <cell r="L211">
            <v>0</v>
          </cell>
          <cell r="M211" t="str">
            <v>КОМУС</v>
          </cell>
          <cell r="N211">
            <v>3.68</v>
          </cell>
          <cell r="O211">
            <v>1.56</v>
          </cell>
          <cell r="P211">
            <v>1.4</v>
          </cell>
          <cell r="Q211">
            <v>2.6</v>
          </cell>
          <cell r="R211">
            <v>0.19</v>
          </cell>
          <cell r="S211">
            <v>2.2999999999999998</v>
          </cell>
          <cell r="T211">
            <v>4.5</v>
          </cell>
          <cell r="U211">
            <v>0.8</v>
          </cell>
          <cell r="V211">
            <v>0.03</v>
          </cell>
          <cell r="W211">
            <v>0.04</v>
          </cell>
          <cell r="X211">
            <v>0.39</v>
          </cell>
          <cell r="Y211">
            <v>2.0099999999999998</v>
          </cell>
          <cell r="Z211">
            <v>0.06</v>
          </cell>
          <cell r="AA211">
            <v>0</v>
          </cell>
          <cell r="AB211">
            <v>0</v>
          </cell>
          <cell r="AC211">
            <v>0.19</v>
          </cell>
          <cell r="AD211">
            <v>0.06</v>
          </cell>
          <cell r="AE211">
            <v>0.22</v>
          </cell>
          <cell r="AF211">
            <v>5.120000000000001</v>
          </cell>
          <cell r="AG211">
            <v>142801.92000000001</v>
          </cell>
          <cell r="AH211">
            <v>0</v>
          </cell>
          <cell r="AI211">
            <v>142801.92000000001</v>
          </cell>
          <cell r="AJ211">
            <v>9715.5499999999884</v>
          </cell>
          <cell r="AK211">
            <v>-70262.332412615302</v>
          </cell>
          <cell r="AL211">
            <v>16822.889999999898</v>
          </cell>
          <cell r="AM211">
            <v>142801.92000000001</v>
          </cell>
          <cell r="AN211">
            <v>99078.027587384597</v>
          </cell>
        </row>
        <row r="212">
          <cell r="B212" t="str">
            <v>Краснофлотцев49</v>
          </cell>
          <cell r="C212" t="str">
            <v>Краснофлотцев</v>
          </cell>
          <cell r="D212">
            <v>49</v>
          </cell>
          <cell r="F212">
            <v>71</v>
          </cell>
          <cell r="G212">
            <v>5</v>
          </cell>
          <cell r="H212">
            <v>3373.45</v>
          </cell>
          <cell r="I212">
            <v>0</v>
          </cell>
          <cell r="J212">
            <v>19.78</v>
          </cell>
          <cell r="K212">
            <v>66726.841</v>
          </cell>
          <cell r="L212">
            <v>0</v>
          </cell>
          <cell r="M212" t="str">
            <v>КОМУС</v>
          </cell>
          <cell r="N212">
            <v>3.6</v>
          </cell>
          <cell r="O212">
            <v>1.56</v>
          </cell>
          <cell r="P212">
            <v>1.4</v>
          </cell>
          <cell r="Q212">
            <v>2.6</v>
          </cell>
          <cell r="R212">
            <v>0.19</v>
          </cell>
          <cell r="S212">
            <v>2.19</v>
          </cell>
          <cell r="T212">
            <v>4.5</v>
          </cell>
          <cell r="U212">
            <v>0.8</v>
          </cell>
          <cell r="V212">
            <v>0.01</v>
          </cell>
          <cell r="W212">
            <v>0.04</v>
          </cell>
          <cell r="X212">
            <v>0.39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0.04</v>
          </cell>
          <cell r="AD212">
            <v>0</v>
          </cell>
          <cell r="AE212">
            <v>0.15</v>
          </cell>
          <cell r="AF212">
            <v>2.3100000000000023</v>
          </cell>
          <cell r="AG212">
            <v>93512.034000000087</v>
          </cell>
          <cell r="AH212">
            <v>0</v>
          </cell>
          <cell r="AI212">
            <v>93512.034000000087</v>
          </cell>
          <cell r="AJ212">
            <v>-16312.639999999898</v>
          </cell>
          <cell r="AK212">
            <v>-14744.711220866186</v>
          </cell>
          <cell r="AL212">
            <v>69881.790000000037</v>
          </cell>
          <cell r="AM212">
            <v>93512.034000000087</v>
          </cell>
          <cell r="AN212">
            <v>132336.47277913406</v>
          </cell>
        </row>
        <row r="213">
          <cell r="B213" t="str">
            <v>Краснофлотцев51</v>
          </cell>
          <cell r="C213" t="str">
            <v>Краснофлотцев</v>
          </cell>
          <cell r="D213">
            <v>51</v>
          </cell>
          <cell r="F213">
            <v>54</v>
          </cell>
          <cell r="G213">
            <v>9</v>
          </cell>
          <cell r="H213">
            <v>2261</v>
          </cell>
          <cell r="I213">
            <v>0</v>
          </cell>
          <cell r="J213">
            <v>25.15</v>
          </cell>
          <cell r="K213">
            <v>56864.149999999994</v>
          </cell>
          <cell r="L213">
            <v>0</v>
          </cell>
          <cell r="M213" t="str">
            <v>КОМУС</v>
          </cell>
          <cell r="N213">
            <v>3.68</v>
          </cell>
          <cell r="O213">
            <v>1.56</v>
          </cell>
          <cell r="P213">
            <v>1.4</v>
          </cell>
          <cell r="Q213">
            <v>2.6</v>
          </cell>
          <cell r="R213">
            <v>0.19</v>
          </cell>
          <cell r="S213">
            <v>2.39</v>
          </cell>
          <cell r="T213">
            <v>4.5</v>
          </cell>
          <cell r="U213">
            <v>0.8</v>
          </cell>
          <cell r="V213">
            <v>0.01</v>
          </cell>
          <cell r="W213">
            <v>0.04</v>
          </cell>
          <cell r="X213">
            <v>0.39</v>
          </cell>
          <cell r="Y213">
            <v>2.2000000000000002</v>
          </cell>
          <cell r="Z213">
            <v>0.06</v>
          </cell>
          <cell r="AA213">
            <v>0</v>
          </cell>
          <cell r="AB213">
            <v>0</v>
          </cell>
          <cell r="AC213">
            <v>0.13</v>
          </cell>
          <cell r="AD213">
            <v>0</v>
          </cell>
          <cell r="AE213">
            <v>0.22</v>
          </cell>
          <cell r="AF213">
            <v>4.9800000000000004</v>
          </cell>
          <cell r="AG213">
            <v>135117.36000000002</v>
          </cell>
          <cell r="AH213">
            <v>0</v>
          </cell>
          <cell r="AI213">
            <v>135117.36000000002</v>
          </cell>
          <cell r="AJ213">
            <v>60005.599999999977</v>
          </cell>
          <cell r="AK213">
            <v>-149812.86456850806</v>
          </cell>
          <cell r="AL213">
            <v>94379.150000000023</v>
          </cell>
          <cell r="AM213">
            <v>135117.36000000002</v>
          </cell>
          <cell r="AN213">
            <v>139689.24543149196</v>
          </cell>
        </row>
        <row r="214">
          <cell r="B214" t="str">
            <v>Краснофлотцев55</v>
          </cell>
          <cell r="C214" t="str">
            <v>Краснофлотцев</v>
          </cell>
          <cell r="D214">
            <v>55</v>
          </cell>
          <cell r="F214">
            <v>55</v>
          </cell>
          <cell r="G214">
            <v>9</v>
          </cell>
          <cell r="H214">
            <v>2234.5</v>
          </cell>
          <cell r="I214">
            <v>0</v>
          </cell>
          <cell r="J214">
            <v>25.15</v>
          </cell>
          <cell r="K214">
            <v>56197.674999999996</v>
          </cell>
          <cell r="L214">
            <v>0</v>
          </cell>
          <cell r="M214" t="str">
            <v>КОМУС</v>
          </cell>
          <cell r="N214">
            <v>3.68</v>
          </cell>
          <cell r="O214">
            <v>1.56</v>
          </cell>
          <cell r="P214">
            <v>1.4</v>
          </cell>
          <cell r="Q214">
            <v>2.6</v>
          </cell>
          <cell r="R214">
            <v>0.19</v>
          </cell>
          <cell r="S214">
            <v>2.38</v>
          </cell>
          <cell r="T214">
            <v>4.5</v>
          </cell>
          <cell r="U214">
            <v>0.8</v>
          </cell>
          <cell r="V214">
            <v>0.02</v>
          </cell>
          <cell r="W214">
            <v>0.04</v>
          </cell>
          <cell r="X214">
            <v>0.39</v>
          </cell>
          <cell r="Y214">
            <v>2.0099999999999998</v>
          </cell>
          <cell r="Z214">
            <v>0.06</v>
          </cell>
          <cell r="AA214">
            <v>0</v>
          </cell>
          <cell r="AB214">
            <v>0</v>
          </cell>
          <cell r="AC214">
            <v>0.06</v>
          </cell>
          <cell r="AD214">
            <v>0</v>
          </cell>
          <cell r="AE214">
            <v>0.22</v>
          </cell>
          <cell r="AF214">
            <v>5.240000000000002</v>
          </cell>
          <cell r="AG214">
            <v>140505.36000000004</v>
          </cell>
          <cell r="AH214">
            <v>0</v>
          </cell>
          <cell r="AI214">
            <v>140505.36000000004</v>
          </cell>
          <cell r="AJ214">
            <v>30098.479999999981</v>
          </cell>
          <cell r="AK214">
            <v>37683.444431063661</v>
          </cell>
          <cell r="AL214">
            <v>94355.949999999953</v>
          </cell>
          <cell r="AM214">
            <v>140505.36000000004</v>
          </cell>
          <cell r="AN214">
            <v>302643.23443106364</v>
          </cell>
        </row>
        <row r="215">
          <cell r="B215" t="str">
            <v>Краснофлотцев59</v>
          </cell>
          <cell r="C215" t="str">
            <v>Краснофлотцев</v>
          </cell>
          <cell r="D215">
            <v>59</v>
          </cell>
          <cell r="F215">
            <v>51</v>
          </cell>
          <cell r="G215">
            <v>3</v>
          </cell>
          <cell r="H215">
            <v>2370.4</v>
          </cell>
          <cell r="I215">
            <v>41.2</v>
          </cell>
          <cell r="J215">
            <v>19.78</v>
          </cell>
          <cell r="K215">
            <v>46886.512000000002</v>
          </cell>
          <cell r="L215">
            <v>814.93600000000015</v>
          </cell>
          <cell r="M215" t="str">
            <v>КОМУС</v>
          </cell>
          <cell r="N215">
            <v>3.6</v>
          </cell>
          <cell r="O215">
            <v>1.56</v>
          </cell>
          <cell r="P215">
            <v>1.4</v>
          </cell>
          <cell r="Q215">
            <v>2.6</v>
          </cell>
          <cell r="R215">
            <v>0.19</v>
          </cell>
          <cell r="S215">
            <v>2.11</v>
          </cell>
          <cell r="T215">
            <v>4.5</v>
          </cell>
          <cell r="U215">
            <v>0.8</v>
          </cell>
          <cell r="V215">
            <v>0.04</v>
          </cell>
          <cell r="W215">
            <v>0.04</v>
          </cell>
          <cell r="X215">
            <v>0.39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0.06</v>
          </cell>
          <cell r="AD215">
            <v>0.06</v>
          </cell>
          <cell r="AE215">
            <v>0.21</v>
          </cell>
          <cell r="AF215">
            <v>2.220000000000006</v>
          </cell>
          <cell r="AG215">
            <v>64245.024000000165</v>
          </cell>
          <cell r="AH215">
            <v>1097.5680000000029</v>
          </cell>
          <cell r="AI215">
            <v>63147.456000000166</v>
          </cell>
          <cell r="AJ215">
            <v>16290.299999999988</v>
          </cell>
          <cell r="AK215">
            <v>-19996.138315133401</v>
          </cell>
          <cell r="AL215">
            <v>-62290.606000000029</v>
          </cell>
          <cell r="AM215">
            <v>64245.024000000165</v>
          </cell>
          <cell r="AN215">
            <v>-1751.4203151332767</v>
          </cell>
        </row>
        <row r="216">
          <cell r="B216" t="str">
            <v>Краснофлотцев61</v>
          </cell>
          <cell r="C216" t="str">
            <v>Краснофлотцев</v>
          </cell>
          <cell r="D216">
            <v>61</v>
          </cell>
          <cell r="F216">
            <v>29</v>
          </cell>
          <cell r="G216">
            <v>3</v>
          </cell>
          <cell r="H216">
            <v>1204</v>
          </cell>
          <cell r="I216">
            <v>613</v>
          </cell>
          <cell r="J216">
            <v>19.78</v>
          </cell>
          <cell r="K216">
            <v>23815.120000000003</v>
          </cell>
          <cell r="L216">
            <v>12125.140000000001</v>
          </cell>
          <cell r="M216" t="str">
            <v>КОМУС</v>
          </cell>
          <cell r="N216">
            <v>3.6</v>
          </cell>
          <cell r="O216">
            <v>1.56</v>
          </cell>
          <cell r="P216">
            <v>1.4</v>
          </cell>
          <cell r="Q216">
            <v>2.6</v>
          </cell>
          <cell r="R216">
            <v>0.19</v>
          </cell>
          <cell r="S216">
            <v>2.2599999999999998</v>
          </cell>
          <cell r="T216">
            <v>4.5</v>
          </cell>
          <cell r="U216">
            <v>0.8</v>
          </cell>
          <cell r="V216">
            <v>0.03</v>
          </cell>
          <cell r="W216">
            <v>0.04</v>
          </cell>
          <cell r="X216">
            <v>0.39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0.08</v>
          </cell>
          <cell r="AD216">
            <v>0.08</v>
          </cell>
          <cell r="AE216">
            <v>0.28000000000000003</v>
          </cell>
          <cell r="AF216">
            <v>1.9700000000000024</v>
          </cell>
          <cell r="AG216">
            <v>42953.880000000048</v>
          </cell>
          <cell r="AH216">
            <v>14491.320000000018</v>
          </cell>
          <cell r="AI216">
            <v>28462.560000000034</v>
          </cell>
          <cell r="AJ216">
            <v>22337.709999999992</v>
          </cell>
          <cell r="AK216">
            <v>-37333.615320635523</v>
          </cell>
          <cell r="AL216">
            <v>31275.274000000034</v>
          </cell>
          <cell r="AM216">
            <v>42953.880000000048</v>
          </cell>
          <cell r="AN216">
            <v>59233.248679364551</v>
          </cell>
        </row>
        <row r="217">
          <cell r="B217" t="str">
            <v>Краснофлотцев67</v>
          </cell>
          <cell r="C217" t="str">
            <v>Краснофлотцев</v>
          </cell>
          <cell r="D217">
            <v>67</v>
          </cell>
          <cell r="F217">
            <v>70</v>
          </cell>
          <cell r="G217">
            <v>9</v>
          </cell>
          <cell r="H217">
            <v>3857</v>
          </cell>
          <cell r="I217">
            <v>93.1</v>
          </cell>
          <cell r="J217">
            <v>25.15</v>
          </cell>
          <cell r="K217">
            <v>97003.549999999988</v>
          </cell>
          <cell r="L217">
            <v>2341.4649999999997</v>
          </cell>
          <cell r="M217" t="str">
            <v>ЖЭУ-4</v>
          </cell>
          <cell r="N217">
            <v>3.45</v>
          </cell>
          <cell r="O217">
            <v>1.56</v>
          </cell>
          <cell r="P217">
            <v>1.4</v>
          </cell>
          <cell r="Q217">
            <v>2.6</v>
          </cell>
          <cell r="R217">
            <v>0.19</v>
          </cell>
          <cell r="S217">
            <v>2.02</v>
          </cell>
          <cell r="T217">
            <v>4.5</v>
          </cell>
          <cell r="U217">
            <v>0.8</v>
          </cell>
          <cell r="V217">
            <v>0.03</v>
          </cell>
          <cell r="W217">
            <v>0.04</v>
          </cell>
          <cell r="X217">
            <v>0.39</v>
          </cell>
          <cell r="Y217">
            <v>2.4</v>
          </cell>
          <cell r="Z217">
            <v>7.0000000000000007E-2</v>
          </cell>
          <cell r="AA217">
            <v>0</v>
          </cell>
          <cell r="AB217">
            <v>0</v>
          </cell>
          <cell r="AC217">
            <v>7.0000000000000007E-2</v>
          </cell>
          <cell r="AD217">
            <v>0.04</v>
          </cell>
          <cell r="AE217">
            <v>0.25</v>
          </cell>
          <cell r="AF217">
            <v>5.34</v>
          </cell>
          <cell r="AG217">
            <v>253122.408</v>
          </cell>
          <cell r="AH217">
            <v>5965.847999999999</v>
          </cell>
          <cell r="AI217">
            <v>247156.56</v>
          </cell>
          <cell r="AJ217">
            <v>62157.810000000056</v>
          </cell>
          <cell r="AK217">
            <v>58354.457321653259</v>
          </cell>
          <cell r="AL217">
            <v>44399.5279999997</v>
          </cell>
          <cell r="AM217">
            <v>253122.408</v>
          </cell>
          <cell r="AN217">
            <v>418034.20332165301</v>
          </cell>
        </row>
        <row r="218">
          <cell r="B218" t="str">
            <v>Краснофлотцев79</v>
          </cell>
          <cell r="C218" t="str">
            <v>Краснофлотцев</v>
          </cell>
          <cell r="D218">
            <v>79</v>
          </cell>
          <cell r="F218">
            <v>19</v>
          </cell>
          <cell r="G218">
            <v>1</v>
          </cell>
          <cell r="H218">
            <v>399.02</v>
          </cell>
          <cell r="I218">
            <v>0</v>
          </cell>
          <cell r="J218">
            <v>19.309999999999999</v>
          </cell>
          <cell r="K218">
            <v>7705.0761999999995</v>
          </cell>
          <cell r="L218">
            <v>0</v>
          </cell>
          <cell r="M218" t="str">
            <v>ЖЭУ-4</v>
          </cell>
          <cell r="N218">
            <v>3.2</v>
          </cell>
          <cell r="O218">
            <v>1.56</v>
          </cell>
          <cell r="P218">
            <v>1.4</v>
          </cell>
          <cell r="Q218">
            <v>2.6</v>
          </cell>
          <cell r="R218">
            <v>0.19</v>
          </cell>
          <cell r="S218">
            <v>3.45</v>
          </cell>
          <cell r="T218">
            <v>4.5</v>
          </cell>
          <cell r="U218">
            <v>0</v>
          </cell>
          <cell r="V218">
            <v>0</v>
          </cell>
          <cell r="W218">
            <v>0.04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0.36</v>
          </cell>
          <cell r="AD218">
            <v>0.36</v>
          </cell>
          <cell r="AE218">
            <v>0</v>
          </cell>
          <cell r="AF218">
            <v>1.6500000000000021</v>
          </cell>
          <cell r="AG218">
            <v>7900.5960000000105</v>
          </cell>
          <cell r="AH218">
            <v>0</v>
          </cell>
          <cell r="AI218">
            <v>7900.5960000000105</v>
          </cell>
          <cell r="AJ218">
            <v>18319.04</v>
          </cell>
          <cell r="AK218">
            <v>5512.0694536207593</v>
          </cell>
          <cell r="AL218">
            <v>-16226.820000000007</v>
          </cell>
          <cell r="AM218">
            <v>7900.5960000000105</v>
          </cell>
          <cell r="AN218">
            <v>15504.885453620764</v>
          </cell>
        </row>
        <row r="219">
          <cell r="B219" t="str">
            <v>Краснофлотцев81</v>
          </cell>
          <cell r="C219" t="str">
            <v>Краснофлотцев</v>
          </cell>
          <cell r="D219">
            <v>81</v>
          </cell>
          <cell r="F219">
            <v>19</v>
          </cell>
          <cell r="G219">
            <v>1</v>
          </cell>
          <cell r="H219">
            <v>506.38</v>
          </cell>
          <cell r="I219">
            <v>0</v>
          </cell>
          <cell r="J219">
            <v>19.309999999999999</v>
          </cell>
          <cell r="K219">
            <v>9778.1977999999999</v>
          </cell>
          <cell r="L219">
            <v>0</v>
          </cell>
          <cell r="M219" t="str">
            <v>ЖЭУ-4</v>
          </cell>
          <cell r="N219">
            <v>3.2</v>
          </cell>
          <cell r="O219">
            <v>1.56</v>
          </cell>
          <cell r="P219">
            <v>1.4</v>
          </cell>
          <cell r="Q219">
            <v>2.6</v>
          </cell>
          <cell r="R219">
            <v>0.19</v>
          </cell>
          <cell r="S219">
            <v>2.8699999999999997</v>
          </cell>
          <cell r="T219">
            <v>4.5</v>
          </cell>
          <cell r="U219">
            <v>0</v>
          </cell>
          <cell r="V219">
            <v>0</v>
          </cell>
          <cell r="W219">
            <v>0.04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0.28999999999999998</v>
          </cell>
          <cell r="AD219">
            <v>0.28999999999999998</v>
          </cell>
          <cell r="AE219">
            <v>0</v>
          </cell>
          <cell r="AF219">
            <v>2.370000000000001</v>
          </cell>
          <cell r="AG219">
            <v>14401.447200000006</v>
          </cell>
          <cell r="AH219">
            <v>0</v>
          </cell>
          <cell r="AI219">
            <v>14401.447200000006</v>
          </cell>
          <cell r="AJ219">
            <v>11302.459999999992</v>
          </cell>
          <cell r="AK219">
            <v>-4227.8946674332255</v>
          </cell>
          <cell r="AL219">
            <v>4216.5300000000134</v>
          </cell>
          <cell r="AM219">
            <v>14401.447200000006</v>
          </cell>
          <cell r="AN219">
            <v>25692.542532566786</v>
          </cell>
        </row>
        <row r="220">
          <cell r="B220" t="str">
            <v>Краснофлотцев83</v>
          </cell>
          <cell r="C220" t="str">
            <v>Краснофлотцев</v>
          </cell>
          <cell r="D220">
            <v>83</v>
          </cell>
          <cell r="F220">
            <v>19</v>
          </cell>
          <cell r="G220">
            <v>1</v>
          </cell>
          <cell r="H220">
            <v>496.4</v>
          </cell>
          <cell r="I220">
            <v>0</v>
          </cell>
          <cell r="J220">
            <v>19.309999999999999</v>
          </cell>
          <cell r="K220">
            <v>9585.4839999999986</v>
          </cell>
          <cell r="L220">
            <v>0</v>
          </cell>
          <cell r="M220" t="str">
            <v>ЖЭУ-4</v>
          </cell>
          <cell r="N220">
            <v>3.2</v>
          </cell>
          <cell r="O220">
            <v>1.56</v>
          </cell>
          <cell r="P220">
            <v>1.4</v>
          </cell>
          <cell r="Q220">
            <v>2.6</v>
          </cell>
          <cell r="R220">
            <v>0.19</v>
          </cell>
          <cell r="S220">
            <v>2.76</v>
          </cell>
          <cell r="T220">
            <v>4.5</v>
          </cell>
          <cell r="U220">
            <v>0</v>
          </cell>
          <cell r="V220">
            <v>0</v>
          </cell>
          <cell r="W220">
            <v>0.04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0.28999999999999998</v>
          </cell>
          <cell r="AD220">
            <v>0.28999999999999998</v>
          </cell>
          <cell r="AE220">
            <v>0</v>
          </cell>
          <cell r="AF220">
            <v>2.4800000000000004</v>
          </cell>
          <cell r="AG220">
            <v>14772.864000000001</v>
          </cell>
          <cell r="AH220">
            <v>0</v>
          </cell>
          <cell r="AI220">
            <v>14772.864000000001</v>
          </cell>
          <cell r="AJ220">
            <v>-19639.75</v>
          </cell>
          <cell r="AK220">
            <v>2056.4425159489911</v>
          </cell>
          <cell r="AL220">
            <v>4173.5999999999913</v>
          </cell>
          <cell r="AM220">
            <v>14772.864000000001</v>
          </cell>
          <cell r="AN220">
            <v>1363.1565159489837</v>
          </cell>
        </row>
        <row r="221">
          <cell r="B221" t="str">
            <v>Красных командиров75</v>
          </cell>
          <cell r="C221" t="str">
            <v>Красных командиров</v>
          </cell>
          <cell r="D221">
            <v>75</v>
          </cell>
          <cell r="F221">
            <v>147</v>
          </cell>
          <cell r="G221">
            <v>9</v>
          </cell>
          <cell r="H221">
            <v>7291.53</v>
          </cell>
          <cell r="I221">
            <v>22.7</v>
          </cell>
          <cell r="J221">
            <v>25.15</v>
          </cell>
          <cell r="K221">
            <v>183381.97949999999</v>
          </cell>
          <cell r="L221">
            <v>570.90499999999997</v>
          </cell>
          <cell r="M221" t="str">
            <v>ЖЭУ-4</v>
          </cell>
          <cell r="N221">
            <v>3.45</v>
          </cell>
          <cell r="O221">
            <v>1.56</v>
          </cell>
          <cell r="P221">
            <v>1.4</v>
          </cell>
          <cell r="Q221">
            <v>2.6</v>
          </cell>
          <cell r="R221">
            <v>0.19</v>
          </cell>
          <cell r="S221">
            <v>2.0700000000000003</v>
          </cell>
          <cell r="T221">
            <v>4.5</v>
          </cell>
          <cell r="U221">
            <v>0.8</v>
          </cell>
          <cell r="V221">
            <v>6.9999999999999993E-2</v>
          </cell>
          <cell r="W221">
            <v>0.04</v>
          </cell>
          <cell r="X221">
            <v>0.39</v>
          </cell>
          <cell r="Y221">
            <v>2.04</v>
          </cell>
          <cell r="Z221">
            <v>0.08</v>
          </cell>
          <cell r="AA221">
            <v>0</v>
          </cell>
          <cell r="AB221">
            <v>0</v>
          </cell>
          <cell r="AC221">
            <v>0.02</v>
          </cell>
          <cell r="AD221">
            <v>0</v>
          </cell>
          <cell r="AE221">
            <v>7.0000000000000007E-2</v>
          </cell>
          <cell r="AF221">
            <v>5.870000000000001</v>
          </cell>
          <cell r="AG221">
            <v>515214.36120000004</v>
          </cell>
          <cell r="AH221">
            <v>1598.9880000000003</v>
          </cell>
          <cell r="AI221">
            <v>513615.37320000009</v>
          </cell>
          <cell r="AJ221">
            <v>175499.76</v>
          </cell>
          <cell r="AK221">
            <v>-187509.7112499068</v>
          </cell>
          <cell r="AL221">
            <v>-295083.73399999971</v>
          </cell>
          <cell r="AM221">
            <v>515214.36120000004</v>
          </cell>
          <cell r="AN221">
            <v>208120.67595009354</v>
          </cell>
        </row>
        <row r="222">
          <cell r="B222" t="str">
            <v>Красных командиров126</v>
          </cell>
          <cell r="C222" t="str">
            <v>Красных командиров</v>
          </cell>
          <cell r="D222">
            <v>126</v>
          </cell>
          <cell r="F222">
            <v>19</v>
          </cell>
          <cell r="G222">
            <v>2</v>
          </cell>
          <cell r="H222">
            <v>740.8</v>
          </cell>
          <cell r="I222">
            <v>0</v>
          </cell>
          <cell r="J222">
            <v>19.78</v>
          </cell>
          <cell r="K222">
            <v>14653.023999999999</v>
          </cell>
          <cell r="L222">
            <v>0</v>
          </cell>
          <cell r="M222" t="str">
            <v>ЖЭУ-4</v>
          </cell>
          <cell r="N222">
            <v>2.66</v>
          </cell>
          <cell r="O222">
            <v>1.56</v>
          </cell>
          <cell r="P222">
            <v>1.4</v>
          </cell>
          <cell r="Q222">
            <v>2.6</v>
          </cell>
          <cell r="R222">
            <v>0.19</v>
          </cell>
          <cell r="S222">
            <v>2.2199999999999998</v>
          </cell>
          <cell r="T222">
            <v>4.5</v>
          </cell>
          <cell r="U222">
            <v>0.8</v>
          </cell>
          <cell r="V222">
            <v>0</v>
          </cell>
          <cell r="W222">
            <v>0.04</v>
          </cell>
          <cell r="X222">
            <v>0.39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0.2</v>
          </cell>
          <cell r="AD222">
            <v>0.2</v>
          </cell>
          <cell r="AE222">
            <v>0.67</v>
          </cell>
          <cell r="AF222">
            <v>2.3500000000000014</v>
          </cell>
          <cell r="AG222">
            <v>20890.560000000012</v>
          </cell>
          <cell r="AH222">
            <v>0</v>
          </cell>
          <cell r="AI222">
            <v>20890.560000000012</v>
          </cell>
          <cell r="AJ222">
            <v>14735.449999999997</v>
          </cell>
          <cell r="AK222">
            <v>-18475.03293236249</v>
          </cell>
          <cell r="AL222">
            <v>-5440.820000000007</v>
          </cell>
          <cell r="AM222">
            <v>20890.560000000012</v>
          </cell>
          <cell r="AN222">
            <v>11710.157067637512</v>
          </cell>
        </row>
        <row r="223">
          <cell r="B223" t="str">
            <v>Красных командиров128</v>
          </cell>
          <cell r="C223" t="str">
            <v>Красных командиров</v>
          </cell>
          <cell r="D223">
            <v>128</v>
          </cell>
          <cell r="F223">
            <v>19</v>
          </cell>
          <cell r="G223">
            <v>2</v>
          </cell>
          <cell r="H223">
            <v>733.84</v>
          </cell>
          <cell r="I223">
            <v>0</v>
          </cell>
          <cell r="J223">
            <v>19.78</v>
          </cell>
          <cell r="K223">
            <v>14515.355200000002</v>
          </cell>
          <cell r="L223">
            <v>0</v>
          </cell>
          <cell r="M223" t="str">
            <v>ЖЭУ-4</v>
          </cell>
          <cell r="N223">
            <v>2.66</v>
          </cell>
          <cell r="O223">
            <v>1.56</v>
          </cell>
          <cell r="P223">
            <v>1.4</v>
          </cell>
          <cell r="Q223">
            <v>2.6</v>
          </cell>
          <cell r="R223">
            <v>0.19</v>
          </cell>
          <cell r="S223">
            <v>2.4</v>
          </cell>
          <cell r="T223">
            <v>4.5</v>
          </cell>
          <cell r="U223">
            <v>0.8</v>
          </cell>
          <cell r="V223">
            <v>0.11</v>
          </cell>
          <cell r="W223">
            <v>0.04</v>
          </cell>
          <cell r="X223">
            <v>0.39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0.2</v>
          </cell>
          <cell r="AD223">
            <v>0.2</v>
          </cell>
          <cell r="AE223">
            <v>0.68</v>
          </cell>
          <cell r="AF223">
            <v>2.0500000000000043</v>
          </cell>
          <cell r="AG223">
            <v>18052.46400000004</v>
          </cell>
          <cell r="AH223">
            <v>0</v>
          </cell>
          <cell r="AI223">
            <v>18052.46400000004</v>
          </cell>
          <cell r="AJ223">
            <v>18458.47</v>
          </cell>
          <cell r="AK223">
            <v>-16884.747075624968</v>
          </cell>
          <cell r="AL223">
            <v>4298.2399999999907</v>
          </cell>
          <cell r="AM223">
            <v>18052.46400000004</v>
          </cell>
          <cell r="AN223">
            <v>23924.426924375064</v>
          </cell>
        </row>
        <row r="224">
          <cell r="B224" t="str">
            <v>Красных командиров130</v>
          </cell>
          <cell r="C224" t="str">
            <v>Красных командиров</v>
          </cell>
          <cell r="D224">
            <v>130</v>
          </cell>
          <cell r="F224">
            <v>22</v>
          </cell>
          <cell r="G224">
            <v>2</v>
          </cell>
          <cell r="H224">
            <v>727.62</v>
          </cell>
          <cell r="I224">
            <v>0</v>
          </cell>
          <cell r="J224">
            <v>19.78</v>
          </cell>
          <cell r="K224">
            <v>14392.323600000002</v>
          </cell>
          <cell r="L224">
            <v>0</v>
          </cell>
          <cell r="M224" t="str">
            <v>ЖЭУ-4</v>
          </cell>
          <cell r="N224">
            <v>2.66</v>
          </cell>
          <cell r="O224">
            <v>1.56</v>
          </cell>
          <cell r="P224">
            <v>1.4</v>
          </cell>
          <cell r="Q224">
            <v>2.6</v>
          </cell>
          <cell r="R224">
            <v>0.19</v>
          </cell>
          <cell r="S224">
            <v>2.52</v>
          </cell>
          <cell r="T224">
            <v>4.5</v>
          </cell>
          <cell r="U224">
            <v>0.8</v>
          </cell>
          <cell r="V224">
            <v>0.11</v>
          </cell>
          <cell r="W224">
            <v>0.04</v>
          </cell>
          <cell r="X224">
            <v>0.39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0.2</v>
          </cell>
          <cell r="AD224">
            <v>0.2</v>
          </cell>
          <cell r="AE224">
            <v>0</v>
          </cell>
          <cell r="AF224">
            <v>2.610000000000003</v>
          </cell>
          <cell r="AG224">
            <v>22789.058400000027</v>
          </cell>
          <cell r="AH224">
            <v>0</v>
          </cell>
          <cell r="AI224">
            <v>22789.058400000027</v>
          </cell>
          <cell r="AJ224">
            <v>20600.149999999994</v>
          </cell>
          <cell r="AK224">
            <v>-61.85392331390176</v>
          </cell>
          <cell r="AL224">
            <v>13853.510000000009</v>
          </cell>
          <cell r="AM224">
            <v>22789.058400000027</v>
          </cell>
          <cell r="AN224">
            <v>57180.864476686125</v>
          </cell>
        </row>
        <row r="225">
          <cell r="B225" t="str">
            <v>Красных командиров39</v>
          </cell>
          <cell r="C225" t="str">
            <v>Красных командиров</v>
          </cell>
          <cell r="D225">
            <v>39</v>
          </cell>
          <cell r="F225">
            <v>19</v>
          </cell>
          <cell r="G225">
            <v>2</v>
          </cell>
          <cell r="H225">
            <v>534.29999999999995</v>
          </cell>
          <cell r="I225">
            <v>0</v>
          </cell>
          <cell r="J225">
            <v>19.309999999999999</v>
          </cell>
          <cell r="K225">
            <v>10317.332999999999</v>
          </cell>
          <cell r="L225">
            <v>0</v>
          </cell>
          <cell r="M225" t="str">
            <v>КОМУС</v>
          </cell>
          <cell r="N225">
            <v>2.89</v>
          </cell>
          <cell r="O225">
            <v>1.56</v>
          </cell>
          <cell r="P225">
            <v>1.4</v>
          </cell>
          <cell r="Q225">
            <v>2.6</v>
          </cell>
          <cell r="R225">
            <v>0.19</v>
          </cell>
          <cell r="S225">
            <v>3.06</v>
          </cell>
          <cell r="T225">
            <v>4.5</v>
          </cell>
          <cell r="U225">
            <v>0.8</v>
          </cell>
          <cell r="V225">
            <v>0</v>
          </cell>
          <cell r="W225">
            <v>0.04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0.27</v>
          </cell>
          <cell r="AD225">
            <v>0</v>
          </cell>
          <cell r="AE225">
            <v>0</v>
          </cell>
          <cell r="AF225">
            <v>2</v>
          </cell>
          <cell r="AG225">
            <v>12823.199999999999</v>
          </cell>
          <cell r="AH225">
            <v>0</v>
          </cell>
          <cell r="AI225">
            <v>12823.199999999999</v>
          </cell>
          <cell r="AJ225">
            <v>-1665.1699999999983</v>
          </cell>
          <cell r="AK225">
            <v>-19402.300720754254</v>
          </cell>
          <cell r="AL225">
            <v>-4958.6999999999971</v>
          </cell>
          <cell r="AM225">
            <v>12823.199999999999</v>
          </cell>
          <cell r="AN225">
            <v>-13202.970720754251</v>
          </cell>
        </row>
        <row r="226">
          <cell r="B226" t="str">
            <v>Красных командиров39а</v>
          </cell>
          <cell r="C226" t="str">
            <v>Красных командиров</v>
          </cell>
          <cell r="D226">
            <v>39</v>
          </cell>
          <cell r="E226" t="str">
            <v>а</v>
          </cell>
          <cell r="F226">
            <v>6</v>
          </cell>
          <cell r="G226">
            <v>2</v>
          </cell>
          <cell r="H226">
            <v>254.6</v>
          </cell>
          <cell r="I226">
            <v>0</v>
          </cell>
          <cell r="J226">
            <v>19.309999999999999</v>
          </cell>
          <cell r="K226">
            <v>4916.3259999999991</v>
          </cell>
          <cell r="L226">
            <v>0</v>
          </cell>
          <cell r="M226" t="str">
            <v>КОМУС</v>
          </cell>
          <cell r="N226">
            <v>2.77</v>
          </cell>
          <cell r="O226">
            <v>1.56</v>
          </cell>
          <cell r="P226">
            <v>1.4</v>
          </cell>
          <cell r="Q226">
            <v>2.6</v>
          </cell>
          <cell r="R226">
            <v>0.19</v>
          </cell>
          <cell r="S226">
            <v>2.2800000000000002</v>
          </cell>
          <cell r="T226">
            <v>4.5</v>
          </cell>
          <cell r="U226">
            <v>0</v>
          </cell>
          <cell r="V226">
            <v>0.02</v>
          </cell>
          <cell r="W226">
            <v>0.04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0.56999999999999995</v>
          </cell>
          <cell r="AD226">
            <v>0</v>
          </cell>
          <cell r="AE226">
            <v>1.96</v>
          </cell>
          <cell r="AF226">
            <v>1.4199999999999982</v>
          </cell>
          <cell r="AG226">
            <v>4338.3839999999946</v>
          </cell>
          <cell r="AH226">
            <v>0</v>
          </cell>
          <cell r="AI226">
            <v>4338.3839999999946</v>
          </cell>
          <cell r="AJ226">
            <v>3668.8800000000047</v>
          </cell>
          <cell r="AK226">
            <v>-9804.0932253987703</v>
          </cell>
          <cell r="AL226">
            <v>-15067.259999999987</v>
          </cell>
          <cell r="AM226">
            <v>4338.3839999999946</v>
          </cell>
          <cell r="AN226">
            <v>-16864.089225398759</v>
          </cell>
        </row>
        <row r="227">
          <cell r="B227" t="str">
            <v>Красных командиров43</v>
          </cell>
          <cell r="C227" t="str">
            <v>Красных командиров</v>
          </cell>
          <cell r="D227">
            <v>43</v>
          </cell>
          <cell r="F227">
            <v>11</v>
          </cell>
          <cell r="G227">
            <v>2</v>
          </cell>
          <cell r="H227">
            <v>489.5</v>
          </cell>
          <cell r="I227">
            <v>65.7</v>
          </cell>
          <cell r="J227">
            <v>19.309999999999999</v>
          </cell>
          <cell r="K227">
            <v>9452.244999999999</v>
          </cell>
          <cell r="L227">
            <v>1268.6669999999999</v>
          </cell>
          <cell r="M227" t="str">
            <v>КОМУС</v>
          </cell>
          <cell r="N227">
            <v>3.45</v>
          </cell>
          <cell r="O227">
            <v>1.56</v>
          </cell>
          <cell r="P227">
            <v>1.4</v>
          </cell>
          <cell r="Q227">
            <v>2.6</v>
          </cell>
          <cell r="R227">
            <v>0.19</v>
          </cell>
          <cell r="S227">
            <v>2.0499999999999998</v>
          </cell>
          <cell r="T227">
            <v>4.5</v>
          </cell>
          <cell r="U227">
            <v>0</v>
          </cell>
          <cell r="V227">
            <v>0</v>
          </cell>
          <cell r="W227">
            <v>0.04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0.26</v>
          </cell>
          <cell r="AD227">
            <v>0</v>
          </cell>
          <cell r="AE227">
            <v>0</v>
          </cell>
          <cell r="AF227">
            <v>3.259999999999998</v>
          </cell>
          <cell r="AG227">
            <v>21719.423999999988</v>
          </cell>
          <cell r="AH227">
            <v>2570.1839999999984</v>
          </cell>
          <cell r="AI227">
            <v>19149.239999999991</v>
          </cell>
          <cell r="AJ227">
            <v>-208.25</v>
          </cell>
          <cell r="AK227">
            <v>-28445.106019050188</v>
          </cell>
          <cell r="AL227">
            <v>-11447.290000000023</v>
          </cell>
          <cell r="AM227">
            <v>21719.423999999988</v>
          </cell>
          <cell r="AN227">
            <v>-18381.222019050223</v>
          </cell>
        </row>
        <row r="228">
          <cell r="B228" t="str">
            <v>Красных командиров76</v>
          </cell>
          <cell r="C228" t="str">
            <v>Красных командиров</v>
          </cell>
          <cell r="D228">
            <v>76</v>
          </cell>
          <cell r="F228">
            <v>10</v>
          </cell>
          <cell r="G228">
            <v>2</v>
          </cell>
          <cell r="H228">
            <v>370.1</v>
          </cell>
          <cell r="I228">
            <v>0</v>
          </cell>
          <cell r="J228">
            <v>19.309999999999999</v>
          </cell>
          <cell r="K228">
            <v>7146.6310000000003</v>
          </cell>
          <cell r="L228">
            <v>0</v>
          </cell>
          <cell r="M228" t="str">
            <v>КОМУС</v>
          </cell>
          <cell r="N228">
            <v>2.77</v>
          </cell>
          <cell r="O228">
            <v>1.56</v>
          </cell>
          <cell r="P228">
            <v>1.4</v>
          </cell>
          <cell r="Q228">
            <v>2.6</v>
          </cell>
          <cell r="R228">
            <v>0.19</v>
          </cell>
          <cell r="S228">
            <v>2.62</v>
          </cell>
          <cell r="T228">
            <v>4.5</v>
          </cell>
          <cell r="U228">
            <v>0</v>
          </cell>
          <cell r="V228">
            <v>0</v>
          </cell>
          <cell r="W228">
            <v>0.04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0.39</v>
          </cell>
          <cell r="AD228">
            <v>0</v>
          </cell>
          <cell r="AE228">
            <v>0</v>
          </cell>
          <cell r="AF228">
            <v>3.2399999999999984</v>
          </cell>
          <cell r="AG228">
            <v>14389.487999999994</v>
          </cell>
          <cell r="AH228">
            <v>0</v>
          </cell>
          <cell r="AI228">
            <v>14389.487999999994</v>
          </cell>
          <cell r="AJ228">
            <v>5926.8099999999977</v>
          </cell>
          <cell r="AK228">
            <v>-13412.859713178259</v>
          </cell>
          <cell r="AL228">
            <v>-1076.660000000018</v>
          </cell>
          <cell r="AM228">
            <v>14389.487999999994</v>
          </cell>
          <cell r="AN228">
            <v>5826.7782868217146</v>
          </cell>
        </row>
        <row r="229">
          <cell r="B229" t="str">
            <v>Красных командиров78</v>
          </cell>
          <cell r="C229" t="str">
            <v>Красных командиров</v>
          </cell>
          <cell r="D229">
            <v>78</v>
          </cell>
          <cell r="F229">
            <v>8</v>
          </cell>
          <cell r="G229">
            <v>2</v>
          </cell>
          <cell r="H229">
            <v>379.6</v>
          </cell>
          <cell r="I229">
            <v>0</v>
          </cell>
          <cell r="J229">
            <v>19.309999999999999</v>
          </cell>
          <cell r="K229">
            <v>7330.076</v>
          </cell>
          <cell r="L229">
            <v>0</v>
          </cell>
          <cell r="M229" t="str">
            <v>КОМУС</v>
          </cell>
          <cell r="N229">
            <v>2.77</v>
          </cell>
          <cell r="O229">
            <v>1.56</v>
          </cell>
          <cell r="P229">
            <v>1.4</v>
          </cell>
          <cell r="Q229">
            <v>2.6</v>
          </cell>
          <cell r="R229">
            <v>0.19</v>
          </cell>
          <cell r="S229">
            <v>2.08</v>
          </cell>
          <cell r="T229">
            <v>4.5</v>
          </cell>
          <cell r="U229">
            <v>0</v>
          </cell>
          <cell r="V229">
            <v>0</v>
          </cell>
          <cell r="W229">
            <v>0.04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0.38</v>
          </cell>
          <cell r="AD229">
            <v>0</v>
          </cell>
          <cell r="AE229">
            <v>0</v>
          </cell>
          <cell r="AF229">
            <v>3.7899999999999991</v>
          </cell>
          <cell r="AG229">
            <v>17264.207999999999</v>
          </cell>
          <cell r="AH229">
            <v>0</v>
          </cell>
          <cell r="AI229">
            <v>17264.207999999999</v>
          </cell>
          <cell r="AJ229">
            <v>476.30999999999767</v>
          </cell>
          <cell r="AK229">
            <v>-6145.5285412658122</v>
          </cell>
          <cell r="AL229">
            <v>5127.75</v>
          </cell>
          <cell r="AM229">
            <v>17264.207999999999</v>
          </cell>
          <cell r="AN229">
            <v>16722.739458734184</v>
          </cell>
        </row>
        <row r="230">
          <cell r="B230" t="str">
            <v>Красных командиров80</v>
          </cell>
          <cell r="C230" t="str">
            <v>Красных командиров</v>
          </cell>
          <cell r="D230">
            <v>80</v>
          </cell>
          <cell r="F230">
            <v>8</v>
          </cell>
          <cell r="G230">
            <v>2</v>
          </cell>
          <cell r="H230">
            <v>381.5</v>
          </cell>
          <cell r="I230">
            <v>0</v>
          </cell>
          <cell r="J230">
            <v>19.309999999999999</v>
          </cell>
          <cell r="K230">
            <v>7366.7649999999994</v>
          </cell>
          <cell r="L230">
            <v>0</v>
          </cell>
          <cell r="M230" t="str">
            <v>КОМУС</v>
          </cell>
          <cell r="N230">
            <v>2.77</v>
          </cell>
          <cell r="O230">
            <v>1.56</v>
          </cell>
          <cell r="P230">
            <v>1.4</v>
          </cell>
          <cell r="Q230">
            <v>2.6</v>
          </cell>
          <cell r="R230">
            <v>0.19</v>
          </cell>
          <cell r="S230">
            <v>1.9699999999999998</v>
          </cell>
          <cell r="T230">
            <v>4.5</v>
          </cell>
          <cell r="U230">
            <v>0</v>
          </cell>
          <cell r="V230">
            <v>0</v>
          </cell>
          <cell r="W230">
            <v>0.04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0.38</v>
          </cell>
          <cell r="AD230">
            <v>0</v>
          </cell>
          <cell r="AE230">
            <v>0</v>
          </cell>
          <cell r="AF230">
            <v>3.9000000000000004</v>
          </cell>
          <cell r="AG230">
            <v>17854.2</v>
          </cell>
          <cell r="AH230">
            <v>0</v>
          </cell>
          <cell r="AI230">
            <v>17854.2</v>
          </cell>
          <cell r="AJ230">
            <v>478.52000000000407</v>
          </cell>
          <cell r="AK230">
            <v>-13122.000306883332</v>
          </cell>
          <cell r="AL230">
            <v>4318.1700000000128</v>
          </cell>
          <cell r="AM230">
            <v>17854.2</v>
          </cell>
          <cell r="AN230">
            <v>9528.8896931166855</v>
          </cell>
        </row>
        <row r="231">
          <cell r="B231" t="str">
            <v>Красных командиров82</v>
          </cell>
          <cell r="C231" t="str">
            <v>Красных командиров</v>
          </cell>
          <cell r="D231">
            <v>82</v>
          </cell>
          <cell r="F231">
            <v>9</v>
          </cell>
          <cell r="G231">
            <v>2</v>
          </cell>
          <cell r="H231">
            <v>372.1</v>
          </cell>
          <cell r="I231">
            <v>0</v>
          </cell>
          <cell r="J231">
            <v>19.309999999999999</v>
          </cell>
          <cell r="K231">
            <v>7185.2510000000002</v>
          </cell>
          <cell r="L231">
            <v>0</v>
          </cell>
          <cell r="M231" t="str">
            <v>КОМУС</v>
          </cell>
          <cell r="N231">
            <v>3.61</v>
          </cell>
          <cell r="O231">
            <v>1.56</v>
          </cell>
          <cell r="P231">
            <v>1.4</v>
          </cell>
          <cell r="Q231">
            <v>2.6</v>
          </cell>
          <cell r="R231">
            <v>0.19</v>
          </cell>
          <cell r="S231">
            <v>2.31</v>
          </cell>
          <cell r="T231">
            <v>4.5</v>
          </cell>
          <cell r="U231">
            <v>0</v>
          </cell>
          <cell r="V231">
            <v>0</v>
          </cell>
          <cell r="W231">
            <v>0.04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0.39</v>
          </cell>
          <cell r="AD231">
            <v>0</v>
          </cell>
          <cell r="AE231">
            <v>0</v>
          </cell>
          <cell r="AF231">
            <v>2.7099999999999973</v>
          </cell>
          <cell r="AG231">
            <v>12100.691999999988</v>
          </cell>
          <cell r="AH231">
            <v>0</v>
          </cell>
          <cell r="AI231">
            <v>12100.691999999988</v>
          </cell>
          <cell r="AJ231">
            <v>497.63999999999942</v>
          </cell>
          <cell r="AK231">
            <v>-9897.3726243545971</v>
          </cell>
          <cell r="AL231">
            <v>-8826.4399999999878</v>
          </cell>
          <cell r="AM231">
            <v>12100.691999999988</v>
          </cell>
          <cell r="AN231">
            <v>-6125.4806243545972</v>
          </cell>
        </row>
        <row r="232">
          <cell r="B232" t="str">
            <v>Красных командиров84</v>
          </cell>
          <cell r="C232" t="str">
            <v>Красных командиров</v>
          </cell>
          <cell r="D232">
            <v>84</v>
          </cell>
          <cell r="F232">
            <v>10</v>
          </cell>
          <cell r="G232">
            <v>2</v>
          </cell>
          <cell r="H232">
            <v>371.9</v>
          </cell>
          <cell r="I232">
            <v>0</v>
          </cell>
          <cell r="J232">
            <v>19.309999999999999</v>
          </cell>
          <cell r="K232">
            <v>7181.3889999999992</v>
          </cell>
          <cell r="L232">
            <v>0</v>
          </cell>
          <cell r="M232" t="str">
            <v>КОМУС</v>
          </cell>
          <cell r="N232">
            <v>3.62</v>
          </cell>
          <cell r="O232">
            <v>1.56</v>
          </cell>
          <cell r="P232">
            <v>1.4</v>
          </cell>
          <cell r="Q232">
            <v>2.6</v>
          </cell>
          <cell r="R232">
            <v>0.19</v>
          </cell>
          <cell r="S232">
            <v>2.2999999999999998</v>
          </cell>
          <cell r="T232">
            <v>4.5</v>
          </cell>
          <cell r="U232">
            <v>0</v>
          </cell>
          <cell r="V232">
            <v>0</v>
          </cell>
          <cell r="W232">
            <v>0.04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0.39</v>
          </cell>
          <cell r="AD232">
            <v>0</v>
          </cell>
          <cell r="AE232">
            <v>0</v>
          </cell>
          <cell r="AF232">
            <v>2.7100000000000009</v>
          </cell>
          <cell r="AG232">
            <v>12094.188000000004</v>
          </cell>
          <cell r="AH232">
            <v>0</v>
          </cell>
          <cell r="AI232">
            <v>12094.188000000004</v>
          </cell>
          <cell r="AJ232">
            <v>5330.7300000000032</v>
          </cell>
          <cell r="AK232">
            <v>-7952.4703332369536</v>
          </cell>
          <cell r="AL232">
            <v>5677.7299999999959</v>
          </cell>
          <cell r="AM232">
            <v>12094.188000000004</v>
          </cell>
          <cell r="AN232">
            <v>15150.177666763049</v>
          </cell>
        </row>
        <row r="233">
          <cell r="B233" t="str">
            <v>Лобкова127</v>
          </cell>
          <cell r="C233" t="str">
            <v>Лобкова</v>
          </cell>
          <cell r="D233">
            <v>127</v>
          </cell>
          <cell r="F233">
            <v>22</v>
          </cell>
          <cell r="G233">
            <v>2</v>
          </cell>
          <cell r="H233">
            <v>759.03</v>
          </cell>
          <cell r="I233">
            <v>0</v>
          </cell>
          <cell r="J233">
            <v>19.78</v>
          </cell>
          <cell r="K233">
            <v>15013.6134</v>
          </cell>
          <cell r="L233">
            <v>0</v>
          </cell>
          <cell r="M233" t="str">
            <v>ЖЭУ-4</v>
          </cell>
          <cell r="N233">
            <v>2.67</v>
          </cell>
          <cell r="O233">
            <v>1.56</v>
          </cell>
          <cell r="P233">
            <v>1.4</v>
          </cell>
          <cell r="Q233">
            <v>2.6</v>
          </cell>
          <cell r="R233">
            <v>0.19</v>
          </cell>
          <cell r="S233">
            <v>2.59</v>
          </cell>
          <cell r="T233">
            <v>4.5</v>
          </cell>
          <cell r="U233">
            <v>0.8</v>
          </cell>
          <cell r="V233">
            <v>0</v>
          </cell>
          <cell r="W233">
            <v>0.04</v>
          </cell>
          <cell r="X233">
            <v>0.39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0.19</v>
          </cell>
          <cell r="AD233">
            <v>0.19</v>
          </cell>
          <cell r="AE233">
            <v>0.66</v>
          </cell>
          <cell r="AF233">
            <v>2</v>
          </cell>
          <cell r="AG233">
            <v>18216.72</v>
          </cell>
          <cell r="AH233">
            <v>0</v>
          </cell>
          <cell r="AI233">
            <v>18216.72</v>
          </cell>
          <cell r="AJ233">
            <v>28407.819999999992</v>
          </cell>
          <cell r="AK233">
            <v>-13559.682569625904</v>
          </cell>
          <cell r="AL233">
            <v>-16873.210000000021</v>
          </cell>
          <cell r="AM233">
            <v>18216.72</v>
          </cell>
          <cell r="AN233">
            <v>16191.647430374069</v>
          </cell>
        </row>
        <row r="234">
          <cell r="B234" t="str">
            <v>Лобкова129</v>
          </cell>
          <cell r="C234" t="str">
            <v>Лобкова</v>
          </cell>
          <cell r="D234">
            <v>129</v>
          </cell>
          <cell r="F234">
            <v>15</v>
          </cell>
          <cell r="G234">
            <v>2</v>
          </cell>
          <cell r="H234">
            <v>730.3</v>
          </cell>
          <cell r="I234">
            <v>0</v>
          </cell>
          <cell r="J234">
            <v>19.78</v>
          </cell>
          <cell r="K234">
            <v>14445.334000000001</v>
          </cell>
          <cell r="L234">
            <v>0</v>
          </cell>
          <cell r="M234" t="str">
            <v>ЖЭУ-4</v>
          </cell>
          <cell r="N234">
            <v>2.4300000000000002</v>
          </cell>
          <cell r="O234">
            <v>1.56</v>
          </cell>
          <cell r="P234">
            <v>1.4</v>
          </cell>
          <cell r="Q234">
            <v>2.6</v>
          </cell>
          <cell r="R234">
            <v>0.19</v>
          </cell>
          <cell r="S234">
            <v>2.0500000000000003</v>
          </cell>
          <cell r="T234">
            <v>4.5</v>
          </cell>
          <cell r="U234">
            <v>0.8</v>
          </cell>
          <cell r="V234">
            <v>0.09</v>
          </cell>
          <cell r="W234">
            <v>0.04</v>
          </cell>
          <cell r="X234">
            <v>0.39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0.2</v>
          </cell>
          <cell r="AD234">
            <v>0.2</v>
          </cell>
          <cell r="AE234">
            <v>0.68</v>
          </cell>
          <cell r="AF234">
            <v>2.6500000000000021</v>
          </cell>
          <cell r="AG234">
            <v>23223.540000000015</v>
          </cell>
          <cell r="AH234">
            <v>0</v>
          </cell>
          <cell r="AI234">
            <v>23223.540000000015</v>
          </cell>
          <cell r="AJ234">
            <v>-2236.5400000000081</v>
          </cell>
          <cell r="AK234">
            <v>-43710.831977882161</v>
          </cell>
          <cell r="AL234">
            <v>-65519.419999999984</v>
          </cell>
          <cell r="AM234">
            <v>23223.540000000015</v>
          </cell>
          <cell r="AN234">
            <v>-88243.251977882144</v>
          </cell>
        </row>
        <row r="235">
          <cell r="B235" t="str">
            <v>Лобкова131</v>
          </cell>
          <cell r="C235" t="str">
            <v>Лобкова</v>
          </cell>
          <cell r="D235">
            <v>131</v>
          </cell>
          <cell r="F235">
            <v>29</v>
          </cell>
          <cell r="G235">
            <v>2</v>
          </cell>
          <cell r="H235">
            <v>919.8</v>
          </cell>
          <cell r="I235">
            <v>0</v>
          </cell>
          <cell r="J235">
            <v>19.78</v>
          </cell>
          <cell r="K235">
            <v>18193.644</v>
          </cell>
          <cell r="L235">
            <v>0</v>
          </cell>
          <cell r="M235" t="str">
            <v>ЖЭУ-4</v>
          </cell>
          <cell r="N235">
            <v>2.36</v>
          </cell>
          <cell r="O235">
            <v>1.56</v>
          </cell>
          <cell r="P235">
            <v>1.4</v>
          </cell>
          <cell r="Q235">
            <v>2.6</v>
          </cell>
          <cell r="R235">
            <v>0.19</v>
          </cell>
          <cell r="S235">
            <v>2.79</v>
          </cell>
          <cell r="T235">
            <v>4.5</v>
          </cell>
          <cell r="U235">
            <v>0.8</v>
          </cell>
          <cell r="V235">
            <v>0.09</v>
          </cell>
          <cell r="W235">
            <v>0.04</v>
          </cell>
          <cell r="X235">
            <v>0.39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0.16</v>
          </cell>
          <cell r="AD235">
            <v>0.16</v>
          </cell>
          <cell r="AE235">
            <v>0.54</v>
          </cell>
          <cell r="AF235">
            <v>2.2000000000000028</v>
          </cell>
          <cell r="AG235">
            <v>24282.72000000003</v>
          </cell>
          <cell r="AH235">
            <v>0</v>
          </cell>
          <cell r="AI235">
            <v>24282.72000000003</v>
          </cell>
          <cell r="AJ235">
            <v>-7927.1699999999837</v>
          </cell>
          <cell r="AK235">
            <v>-28444.773029903445</v>
          </cell>
          <cell r="AL235">
            <v>-32446.909999999945</v>
          </cell>
          <cell r="AM235">
            <v>24282.72000000003</v>
          </cell>
          <cell r="AN235">
            <v>-44536.133029903343</v>
          </cell>
        </row>
        <row r="236">
          <cell r="B236" t="str">
            <v>Лобкова74</v>
          </cell>
          <cell r="C236" t="str">
            <v>Лобкова</v>
          </cell>
          <cell r="D236">
            <v>74</v>
          </cell>
          <cell r="F236">
            <v>19</v>
          </cell>
          <cell r="G236">
            <v>2</v>
          </cell>
          <cell r="H236">
            <v>760.35</v>
          </cell>
          <cell r="I236">
            <v>0</v>
          </cell>
          <cell r="J236">
            <v>19.78</v>
          </cell>
          <cell r="K236">
            <v>15039.723000000002</v>
          </cell>
          <cell r="L236">
            <v>0</v>
          </cell>
          <cell r="M236" t="str">
            <v>ЖЭУ-4</v>
          </cell>
          <cell r="N236">
            <v>2.36</v>
          </cell>
          <cell r="O236">
            <v>1.56</v>
          </cell>
          <cell r="P236">
            <v>1.4</v>
          </cell>
          <cell r="Q236">
            <v>2.6</v>
          </cell>
          <cell r="R236">
            <v>0.19</v>
          </cell>
          <cell r="S236">
            <v>2.2400000000000002</v>
          </cell>
          <cell r="T236">
            <v>4.5</v>
          </cell>
          <cell r="U236">
            <v>0.8</v>
          </cell>
          <cell r="V236">
            <v>0</v>
          </cell>
          <cell r="W236">
            <v>0.04</v>
          </cell>
          <cell r="X236">
            <v>0.39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0.19</v>
          </cell>
          <cell r="AD236">
            <v>0.19</v>
          </cell>
          <cell r="AE236">
            <v>0.66</v>
          </cell>
          <cell r="AF236">
            <v>2.66</v>
          </cell>
          <cell r="AG236">
            <v>24270.372000000003</v>
          </cell>
          <cell r="AH236">
            <v>0</v>
          </cell>
          <cell r="AI236">
            <v>24270.372000000003</v>
          </cell>
          <cell r="AJ236">
            <v>8271.7999999999884</v>
          </cell>
          <cell r="AK236">
            <v>-123202.59686895643</v>
          </cell>
          <cell r="AL236">
            <v>-44900.760000000038</v>
          </cell>
          <cell r="AM236">
            <v>24270.372000000003</v>
          </cell>
          <cell r="AN236">
            <v>-135561.18486895648</v>
          </cell>
        </row>
        <row r="237">
          <cell r="B237" t="str">
            <v>Лобкова74а</v>
          </cell>
          <cell r="C237" t="str">
            <v>Лобкова</v>
          </cell>
          <cell r="D237">
            <v>74</v>
          </cell>
          <cell r="E237" t="str">
            <v>а</v>
          </cell>
          <cell r="F237">
            <v>12</v>
          </cell>
          <cell r="G237">
            <v>2</v>
          </cell>
          <cell r="H237">
            <v>406.8</v>
          </cell>
          <cell r="I237">
            <v>0</v>
          </cell>
          <cell r="J237">
            <v>19.78</v>
          </cell>
          <cell r="K237">
            <v>8046.5040000000008</v>
          </cell>
          <cell r="L237">
            <v>0</v>
          </cell>
          <cell r="M237" t="str">
            <v>ЖЭУ-4</v>
          </cell>
          <cell r="N237">
            <v>2.36</v>
          </cell>
          <cell r="O237">
            <v>1.56</v>
          </cell>
          <cell r="P237">
            <v>1.4</v>
          </cell>
          <cell r="Q237">
            <v>2.6</v>
          </cell>
          <cell r="R237">
            <v>0.19</v>
          </cell>
          <cell r="S237">
            <v>2.4700000000000002</v>
          </cell>
          <cell r="T237">
            <v>4.5</v>
          </cell>
          <cell r="U237">
            <v>0.8</v>
          </cell>
          <cell r="V237">
            <v>0.09</v>
          </cell>
          <cell r="W237">
            <v>0.04</v>
          </cell>
          <cell r="X237">
            <v>0.39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0.36</v>
          </cell>
          <cell r="AD237">
            <v>0.36</v>
          </cell>
          <cell r="AE237">
            <v>1.23</v>
          </cell>
          <cell r="AF237">
            <v>1.4299999999999997</v>
          </cell>
          <cell r="AG237">
            <v>6980.6879999999992</v>
          </cell>
          <cell r="AH237">
            <v>0</v>
          </cell>
          <cell r="AI237">
            <v>6980.6879999999992</v>
          </cell>
          <cell r="AJ237">
            <v>-2760.1100000000006</v>
          </cell>
          <cell r="AK237">
            <v>-47825.387717940393</v>
          </cell>
          <cell r="AL237">
            <v>-37174.69</v>
          </cell>
          <cell r="AM237">
            <v>6980.6879999999992</v>
          </cell>
          <cell r="AN237">
            <v>-80779.499717940402</v>
          </cell>
        </row>
        <row r="238">
          <cell r="B238" t="str">
            <v>Лобкова76</v>
          </cell>
          <cell r="C238" t="str">
            <v>Лобкова</v>
          </cell>
          <cell r="D238">
            <v>76</v>
          </cell>
          <cell r="F238">
            <v>16</v>
          </cell>
          <cell r="G238">
            <v>2</v>
          </cell>
          <cell r="H238">
            <v>738.07</v>
          </cell>
          <cell r="I238">
            <v>0</v>
          </cell>
          <cell r="J238">
            <v>19.78</v>
          </cell>
          <cell r="K238">
            <v>14599.024600000002</v>
          </cell>
          <cell r="L238">
            <v>0</v>
          </cell>
          <cell r="M238" t="str">
            <v>ЖЭУ-4</v>
          </cell>
          <cell r="N238">
            <v>2.36</v>
          </cell>
          <cell r="O238">
            <v>1.56</v>
          </cell>
          <cell r="P238">
            <v>1.4</v>
          </cell>
          <cell r="Q238">
            <v>2.6</v>
          </cell>
          <cell r="R238">
            <v>0.19</v>
          </cell>
          <cell r="S238">
            <v>2.11</v>
          </cell>
          <cell r="T238">
            <v>4.5</v>
          </cell>
          <cell r="U238">
            <v>0.8</v>
          </cell>
          <cell r="V238">
            <v>0</v>
          </cell>
          <cell r="W238">
            <v>0.04</v>
          </cell>
          <cell r="X238">
            <v>0.39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0.2</v>
          </cell>
          <cell r="AD238">
            <v>0.2</v>
          </cell>
          <cell r="AE238">
            <v>0.68</v>
          </cell>
          <cell r="AF238">
            <v>2.7500000000000036</v>
          </cell>
          <cell r="AG238">
            <v>24356.310000000034</v>
          </cell>
          <cell r="AH238">
            <v>0</v>
          </cell>
          <cell r="AI238">
            <v>24356.310000000034</v>
          </cell>
          <cell r="AJ238">
            <v>9746.0999999999913</v>
          </cell>
          <cell r="AK238">
            <v>-6239.6151289215777</v>
          </cell>
          <cell r="AL238">
            <v>-36953.959999999963</v>
          </cell>
          <cell r="AM238">
            <v>24356.310000000034</v>
          </cell>
          <cell r="AN238">
            <v>-9091.1651289215151</v>
          </cell>
        </row>
        <row r="239">
          <cell r="B239" t="str">
            <v>Лобкова76а</v>
          </cell>
          <cell r="C239" t="str">
            <v>Лобкова</v>
          </cell>
          <cell r="D239">
            <v>76</v>
          </cell>
          <cell r="E239" t="str">
            <v>а</v>
          </cell>
          <cell r="F239">
            <v>20</v>
          </cell>
          <cell r="G239">
            <v>2</v>
          </cell>
          <cell r="H239">
            <v>747.4</v>
          </cell>
          <cell r="I239">
            <v>0</v>
          </cell>
          <cell r="J239">
            <v>19.78</v>
          </cell>
          <cell r="K239">
            <v>14783.572</v>
          </cell>
          <cell r="L239">
            <v>0</v>
          </cell>
          <cell r="M239" t="str">
            <v>ЖЭУ-4</v>
          </cell>
          <cell r="N239">
            <v>2.36</v>
          </cell>
          <cell r="O239">
            <v>1.56</v>
          </cell>
          <cell r="P239">
            <v>1.4</v>
          </cell>
          <cell r="Q239">
            <v>2.6</v>
          </cell>
          <cell r="R239">
            <v>0.19</v>
          </cell>
          <cell r="S239">
            <v>2.58</v>
          </cell>
          <cell r="T239">
            <v>4.5</v>
          </cell>
          <cell r="U239">
            <v>0.8</v>
          </cell>
          <cell r="V239">
            <v>0</v>
          </cell>
          <cell r="W239">
            <v>0.04</v>
          </cell>
          <cell r="X239">
            <v>0.39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0.19</v>
          </cell>
          <cell r="AD239">
            <v>0.19</v>
          </cell>
          <cell r="AE239">
            <v>0.67</v>
          </cell>
          <cell r="AF239">
            <v>2.3099999999999952</v>
          </cell>
          <cell r="AG239">
            <v>20717.927999999956</v>
          </cell>
          <cell r="AH239">
            <v>0</v>
          </cell>
          <cell r="AI239">
            <v>20717.927999999956</v>
          </cell>
          <cell r="AJ239">
            <v>-22366.5</v>
          </cell>
          <cell r="AK239">
            <v>-12824.491975920799</v>
          </cell>
          <cell r="AL239">
            <v>-9216.2000000000116</v>
          </cell>
          <cell r="AM239">
            <v>20717.927999999956</v>
          </cell>
          <cell r="AN239">
            <v>-23689.263975920854</v>
          </cell>
        </row>
        <row r="240">
          <cell r="B240" t="str">
            <v>Лобкова78</v>
          </cell>
          <cell r="C240" t="str">
            <v>Лобкова</v>
          </cell>
          <cell r="D240">
            <v>78</v>
          </cell>
          <cell r="F240">
            <v>10</v>
          </cell>
          <cell r="G240">
            <v>2</v>
          </cell>
          <cell r="H240">
            <v>376.4</v>
          </cell>
          <cell r="I240">
            <v>0</v>
          </cell>
          <cell r="J240">
            <v>19.78</v>
          </cell>
          <cell r="K240">
            <v>7445.192</v>
          </cell>
          <cell r="L240">
            <v>0</v>
          </cell>
          <cell r="M240" t="str">
            <v>ЖЭУ-4</v>
          </cell>
          <cell r="N240">
            <v>2.36</v>
          </cell>
          <cell r="O240">
            <v>1.56</v>
          </cell>
          <cell r="P240">
            <v>1.4</v>
          </cell>
          <cell r="Q240">
            <v>2.6</v>
          </cell>
          <cell r="R240">
            <v>0.19</v>
          </cell>
          <cell r="S240">
            <v>2.4</v>
          </cell>
          <cell r="T240">
            <v>4.5</v>
          </cell>
          <cell r="U240">
            <v>0</v>
          </cell>
          <cell r="V240">
            <v>0</v>
          </cell>
          <cell r="W240">
            <v>0.04</v>
          </cell>
          <cell r="X240">
            <v>0.39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0.39</v>
          </cell>
          <cell r="AD240">
            <v>0.39</v>
          </cell>
          <cell r="AE240">
            <v>1.33</v>
          </cell>
          <cell r="AF240">
            <v>2.230000000000004</v>
          </cell>
          <cell r="AG240">
            <v>10072.464000000018</v>
          </cell>
          <cell r="AH240">
            <v>0</v>
          </cell>
          <cell r="AI240">
            <v>10072.464000000018</v>
          </cell>
          <cell r="AJ240">
            <v>-4526.7400000000052</v>
          </cell>
          <cell r="AK240">
            <v>-13926.150807154365</v>
          </cell>
          <cell r="AL240">
            <v>-36745.180000000008</v>
          </cell>
          <cell r="AM240">
            <v>10072.464000000018</v>
          </cell>
          <cell r="AN240">
            <v>-45125.606807154356</v>
          </cell>
        </row>
        <row r="241">
          <cell r="B241" t="str">
            <v>Лобкова78а</v>
          </cell>
          <cell r="C241" t="str">
            <v>Лобкова</v>
          </cell>
          <cell r="D241">
            <v>78</v>
          </cell>
          <cell r="E241" t="str">
            <v>а</v>
          </cell>
          <cell r="F241">
            <v>11</v>
          </cell>
          <cell r="G241">
            <v>2</v>
          </cell>
          <cell r="H241">
            <v>380.4</v>
          </cell>
          <cell r="I241">
            <v>0</v>
          </cell>
          <cell r="J241">
            <v>19.78</v>
          </cell>
          <cell r="K241">
            <v>7524.3119999999999</v>
          </cell>
          <cell r="L241">
            <v>0</v>
          </cell>
          <cell r="M241" t="str">
            <v>ЖЭУ-4</v>
          </cell>
          <cell r="N241">
            <v>2.36</v>
          </cell>
          <cell r="O241">
            <v>1.56</v>
          </cell>
          <cell r="P241">
            <v>1.4</v>
          </cell>
          <cell r="Q241">
            <v>2.6</v>
          </cell>
          <cell r="R241">
            <v>0.19</v>
          </cell>
          <cell r="S241">
            <v>2.52</v>
          </cell>
          <cell r="T241">
            <v>4.5</v>
          </cell>
          <cell r="U241">
            <v>0</v>
          </cell>
          <cell r="V241">
            <v>0</v>
          </cell>
          <cell r="W241">
            <v>0.04</v>
          </cell>
          <cell r="X241">
            <v>0.39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0.38</v>
          </cell>
          <cell r="AD241">
            <v>0.38</v>
          </cell>
          <cell r="AE241">
            <v>1.31</v>
          </cell>
          <cell r="AF241">
            <v>2.1500000000000021</v>
          </cell>
          <cell r="AG241">
            <v>9814.3200000000106</v>
          </cell>
          <cell r="AH241">
            <v>0</v>
          </cell>
          <cell r="AI241">
            <v>9814.3200000000106</v>
          </cell>
          <cell r="AJ241">
            <v>5521.5999999999985</v>
          </cell>
          <cell r="AK241">
            <v>-14877.634338389384</v>
          </cell>
          <cell r="AL241">
            <v>-52442.7</v>
          </cell>
          <cell r="AM241">
            <v>9814.3200000000106</v>
          </cell>
          <cell r="AN241">
            <v>-51984.414338389368</v>
          </cell>
        </row>
        <row r="242">
          <cell r="B242" t="str">
            <v>Лобкова50</v>
          </cell>
          <cell r="C242" t="str">
            <v>Лобкова</v>
          </cell>
          <cell r="D242">
            <v>50</v>
          </cell>
          <cell r="F242">
            <v>161</v>
          </cell>
          <cell r="G242">
            <v>5</v>
          </cell>
          <cell r="H242">
            <v>7401.1</v>
          </cell>
          <cell r="I242">
            <v>323</v>
          </cell>
          <cell r="J242">
            <v>19.78</v>
          </cell>
          <cell r="K242">
            <v>146393.758</v>
          </cell>
          <cell r="L242">
            <v>6388.9400000000005</v>
          </cell>
          <cell r="M242" t="str">
            <v>ЖЭУ-4</v>
          </cell>
          <cell r="N242">
            <v>3.17</v>
          </cell>
          <cell r="O242">
            <v>1.56</v>
          </cell>
          <cell r="P242">
            <v>1.4</v>
          </cell>
          <cell r="Q242">
            <v>2.6</v>
          </cell>
          <cell r="R242">
            <v>0.19</v>
          </cell>
          <cell r="S242">
            <v>2.08</v>
          </cell>
          <cell r="T242">
            <v>4.5</v>
          </cell>
          <cell r="U242">
            <v>0.8</v>
          </cell>
          <cell r="V242">
            <v>0.05</v>
          </cell>
          <cell r="W242">
            <v>0.04</v>
          </cell>
          <cell r="X242">
            <v>0.39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0.06</v>
          </cell>
          <cell r="AD242">
            <v>0.02</v>
          </cell>
          <cell r="AE242">
            <v>0.06</v>
          </cell>
          <cell r="AF242">
            <v>2.860000000000003</v>
          </cell>
          <cell r="AG242">
            <v>265091.11200000031</v>
          </cell>
          <cell r="AH242">
            <v>11085.360000000011</v>
          </cell>
          <cell r="AI242">
            <v>254005.75200000027</v>
          </cell>
          <cell r="AJ242">
            <v>-19195.25</v>
          </cell>
          <cell r="AK242">
            <v>-136366.92054501991</v>
          </cell>
          <cell r="AL242">
            <v>-29341.409999999916</v>
          </cell>
          <cell r="AM242">
            <v>265091.11200000031</v>
          </cell>
          <cell r="AN242">
            <v>80187.53145498049</v>
          </cell>
        </row>
        <row r="243">
          <cell r="B243" t="str">
            <v>Лобкова87</v>
          </cell>
          <cell r="C243" t="str">
            <v>Лобкова</v>
          </cell>
          <cell r="D243">
            <v>87</v>
          </cell>
          <cell r="F243">
            <v>9</v>
          </cell>
          <cell r="G243">
            <v>2</v>
          </cell>
          <cell r="H243">
            <v>379.1</v>
          </cell>
          <cell r="I243">
            <v>0</v>
          </cell>
          <cell r="J243">
            <v>19.309999999999999</v>
          </cell>
          <cell r="K243">
            <v>7320.4210000000003</v>
          </cell>
          <cell r="L243">
            <v>0</v>
          </cell>
          <cell r="M243" t="str">
            <v>КОМУС</v>
          </cell>
          <cell r="N243">
            <v>3.62</v>
          </cell>
          <cell r="O243">
            <v>1.56</v>
          </cell>
          <cell r="P243">
            <v>1.4</v>
          </cell>
          <cell r="Q243">
            <v>2.6</v>
          </cell>
          <cell r="R243">
            <v>0.19</v>
          </cell>
          <cell r="S243">
            <v>1.99</v>
          </cell>
          <cell r="T243">
            <v>4.5</v>
          </cell>
          <cell r="U243">
            <v>0</v>
          </cell>
          <cell r="V243">
            <v>0</v>
          </cell>
          <cell r="W243">
            <v>0.04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0.38</v>
          </cell>
          <cell r="AD243">
            <v>0</v>
          </cell>
          <cell r="AE243">
            <v>0</v>
          </cell>
          <cell r="AF243">
            <v>3.0300000000000011</v>
          </cell>
          <cell r="AG243">
            <v>13784.076000000005</v>
          </cell>
          <cell r="AH243">
            <v>0</v>
          </cell>
          <cell r="AI243">
            <v>13784.076000000005</v>
          </cell>
          <cell r="AJ243">
            <v>5361.6599999999962</v>
          </cell>
          <cell r="AK243">
            <v>-5067.5528134717169</v>
          </cell>
          <cell r="AL243">
            <v>7986.3999999999942</v>
          </cell>
          <cell r="AM243">
            <v>13784.076000000005</v>
          </cell>
          <cell r="AN243">
            <v>22064.583186528278</v>
          </cell>
        </row>
        <row r="244">
          <cell r="B244" t="str">
            <v>Лобкова32</v>
          </cell>
          <cell r="C244" t="str">
            <v>Лобкова</v>
          </cell>
          <cell r="D244">
            <v>32</v>
          </cell>
          <cell r="F244">
            <v>59</v>
          </cell>
          <cell r="G244">
            <v>5</v>
          </cell>
          <cell r="H244">
            <v>2682.95</v>
          </cell>
          <cell r="I244">
            <v>800.1</v>
          </cell>
          <cell r="J244">
            <v>19.78</v>
          </cell>
          <cell r="K244">
            <v>53068.750999999997</v>
          </cell>
          <cell r="L244">
            <v>15825.978000000001</v>
          </cell>
          <cell r="M244" t="str">
            <v>КОМУС</v>
          </cell>
          <cell r="N244">
            <v>3.6</v>
          </cell>
          <cell r="O244">
            <v>1.56</v>
          </cell>
          <cell r="P244">
            <v>1.4</v>
          </cell>
          <cell r="Q244">
            <v>2.6</v>
          </cell>
          <cell r="R244">
            <v>0.19</v>
          </cell>
          <cell r="S244">
            <v>2.13</v>
          </cell>
          <cell r="T244">
            <v>4.5</v>
          </cell>
          <cell r="U244">
            <v>0.8</v>
          </cell>
          <cell r="V244">
            <v>0.01</v>
          </cell>
          <cell r="W244">
            <v>0.04</v>
          </cell>
          <cell r="X244">
            <v>0.39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0.04</v>
          </cell>
          <cell r="AD244">
            <v>0.04</v>
          </cell>
          <cell r="AE244">
            <v>0.14000000000000001</v>
          </cell>
          <cell r="AF244">
            <v>2.34</v>
          </cell>
          <cell r="AG244">
            <v>97804.04399999998</v>
          </cell>
          <cell r="AH244">
            <v>22466.807999999997</v>
          </cell>
          <cell r="AI244">
            <v>75337.23599999999</v>
          </cell>
          <cell r="AJ244">
            <v>-115065.34000000003</v>
          </cell>
          <cell r="AK244">
            <v>-119874.79608201975</v>
          </cell>
          <cell r="AL244">
            <v>57688.451999999932</v>
          </cell>
          <cell r="AM244">
            <v>97804.04399999998</v>
          </cell>
          <cell r="AN244">
            <v>-79447.640082019861</v>
          </cell>
        </row>
        <row r="245">
          <cell r="B245" t="str">
            <v>Лобкова34</v>
          </cell>
          <cell r="C245" t="str">
            <v>Лобкова</v>
          </cell>
          <cell r="D245">
            <v>34</v>
          </cell>
          <cell r="F245">
            <v>70</v>
          </cell>
          <cell r="G245">
            <v>5</v>
          </cell>
          <cell r="H245">
            <v>3154.2</v>
          </cell>
          <cell r="I245">
            <v>0</v>
          </cell>
          <cell r="J245">
            <v>19.78</v>
          </cell>
          <cell r="K245">
            <v>62390.076000000001</v>
          </cell>
          <cell r="L245">
            <v>0</v>
          </cell>
          <cell r="M245" t="str">
            <v>КОМУС</v>
          </cell>
          <cell r="N245">
            <v>3.6</v>
          </cell>
          <cell r="O245">
            <v>1.56</v>
          </cell>
          <cell r="P245">
            <v>1.4</v>
          </cell>
          <cell r="Q245">
            <v>2.6</v>
          </cell>
          <cell r="R245">
            <v>0.19</v>
          </cell>
          <cell r="S245">
            <v>2.2199999999999998</v>
          </cell>
          <cell r="T245">
            <v>4.5</v>
          </cell>
          <cell r="U245">
            <v>0.8</v>
          </cell>
          <cell r="V245">
            <v>0.05</v>
          </cell>
          <cell r="W245">
            <v>0.04</v>
          </cell>
          <cell r="X245">
            <v>0.39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0.05</v>
          </cell>
          <cell r="AD245">
            <v>0.05</v>
          </cell>
          <cell r="AE245">
            <v>0.16</v>
          </cell>
          <cell r="AF245">
            <v>2.1699999999999982</v>
          </cell>
          <cell r="AG245">
            <v>82135.367999999929</v>
          </cell>
          <cell r="AH245">
            <v>0</v>
          </cell>
          <cell r="AI245">
            <v>82135.367999999929</v>
          </cell>
          <cell r="AJ245">
            <v>-39330.569999999949</v>
          </cell>
          <cell r="AK245">
            <v>-111780.03576201398</v>
          </cell>
          <cell r="AL245">
            <v>48568.080000000075</v>
          </cell>
          <cell r="AM245">
            <v>82135.367999999929</v>
          </cell>
          <cell r="AN245">
            <v>-20407.157762013929</v>
          </cell>
        </row>
        <row r="246">
          <cell r="B246" t="str">
            <v>Лобкова36</v>
          </cell>
          <cell r="C246" t="str">
            <v>Лобкова</v>
          </cell>
          <cell r="D246">
            <v>36</v>
          </cell>
          <cell r="F246">
            <v>70</v>
          </cell>
          <cell r="G246">
            <v>5</v>
          </cell>
          <cell r="H246">
            <v>3156.4</v>
          </cell>
          <cell r="I246">
            <v>0</v>
          </cell>
          <cell r="J246">
            <v>19.78</v>
          </cell>
          <cell r="K246">
            <v>62433.592000000004</v>
          </cell>
          <cell r="L246">
            <v>0</v>
          </cell>
          <cell r="M246" t="str">
            <v>КОМУС</v>
          </cell>
          <cell r="N246">
            <v>3.6</v>
          </cell>
          <cell r="O246">
            <v>1.56</v>
          </cell>
          <cell r="P246">
            <v>1.4</v>
          </cell>
          <cell r="Q246">
            <v>2.6</v>
          </cell>
          <cell r="R246">
            <v>0.19</v>
          </cell>
          <cell r="S246">
            <v>2.17</v>
          </cell>
          <cell r="T246">
            <v>4.5</v>
          </cell>
          <cell r="U246">
            <v>0.8</v>
          </cell>
          <cell r="V246">
            <v>0.05</v>
          </cell>
          <cell r="W246">
            <v>0.04</v>
          </cell>
          <cell r="X246">
            <v>0.39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0.05</v>
          </cell>
          <cell r="AD246">
            <v>0.05</v>
          </cell>
          <cell r="AE246">
            <v>0.16</v>
          </cell>
          <cell r="AF246">
            <v>2.2199999999999989</v>
          </cell>
          <cell r="AG246">
            <v>84086.495999999956</v>
          </cell>
          <cell r="AH246">
            <v>0</v>
          </cell>
          <cell r="AI246">
            <v>84086.495999999956</v>
          </cell>
          <cell r="AJ246">
            <v>-9249.5199999999022</v>
          </cell>
          <cell r="AK246">
            <v>-73636.963565454818</v>
          </cell>
          <cell r="AL246">
            <v>43399.050000000047</v>
          </cell>
          <cell r="AM246">
            <v>84086.495999999956</v>
          </cell>
          <cell r="AN246">
            <v>44599.062434545282</v>
          </cell>
        </row>
        <row r="247">
          <cell r="B247" t="str">
            <v>Лобкова38</v>
          </cell>
          <cell r="C247" t="str">
            <v>Лобкова</v>
          </cell>
          <cell r="D247">
            <v>38</v>
          </cell>
          <cell r="F247">
            <v>70</v>
          </cell>
          <cell r="G247">
            <v>5</v>
          </cell>
          <cell r="H247">
            <v>3138.6</v>
          </cell>
          <cell r="I247">
            <v>0</v>
          </cell>
          <cell r="J247">
            <v>19.78</v>
          </cell>
          <cell r="K247">
            <v>62081.508000000002</v>
          </cell>
          <cell r="L247">
            <v>0</v>
          </cell>
          <cell r="M247" t="str">
            <v>КОМУС</v>
          </cell>
          <cell r="N247">
            <v>3.6</v>
          </cell>
          <cell r="O247">
            <v>1.56</v>
          </cell>
          <cell r="P247">
            <v>1.4</v>
          </cell>
          <cell r="Q247">
            <v>2.6</v>
          </cell>
          <cell r="R247">
            <v>0.19</v>
          </cell>
          <cell r="S247">
            <v>2.11</v>
          </cell>
          <cell r="T247">
            <v>4.5</v>
          </cell>
          <cell r="U247">
            <v>0.8</v>
          </cell>
          <cell r="V247">
            <v>0.05</v>
          </cell>
          <cell r="W247">
            <v>0.04</v>
          </cell>
          <cell r="X247">
            <v>0.39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0.05</v>
          </cell>
          <cell r="AD247">
            <v>0.05</v>
          </cell>
          <cell r="AE247">
            <v>0.16</v>
          </cell>
          <cell r="AF247">
            <v>2.2800000000000011</v>
          </cell>
          <cell r="AG247">
            <v>85872.096000000049</v>
          </cell>
          <cell r="AH247">
            <v>0</v>
          </cell>
          <cell r="AI247">
            <v>85872.096000000049</v>
          </cell>
          <cell r="AJ247">
            <v>-14127.020000000019</v>
          </cell>
          <cell r="AK247">
            <v>-80123.650181485689</v>
          </cell>
          <cell r="AL247">
            <v>12525.819999999949</v>
          </cell>
          <cell r="AM247">
            <v>85872.096000000049</v>
          </cell>
          <cell r="AN247">
            <v>4147.2458185142896</v>
          </cell>
        </row>
        <row r="248">
          <cell r="B248" t="str">
            <v>Лобкова40</v>
          </cell>
          <cell r="C248" t="str">
            <v>Лобкова</v>
          </cell>
          <cell r="D248">
            <v>40</v>
          </cell>
          <cell r="F248">
            <v>73</v>
          </cell>
          <cell r="G248">
            <v>5</v>
          </cell>
          <cell r="H248">
            <v>3158.1</v>
          </cell>
          <cell r="I248">
            <v>0</v>
          </cell>
          <cell r="J248">
            <v>19.78</v>
          </cell>
          <cell r="K248">
            <v>62467.218000000001</v>
          </cell>
          <cell r="L248">
            <v>0</v>
          </cell>
          <cell r="M248" t="str">
            <v>КОМУС</v>
          </cell>
          <cell r="N248">
            <v>3.6</v>
          </cell>
          <cell r="O248">
            <v>1.56</v>
          </cell>
          <cell r="P248">
            <v>1.4</v>
          </cell>
          <cell r="Q248">
            <v>2.6</v>
          </cell>
          <cell r="R248">
            <v>0.19</v>
          </cell>
          <cell r="S248">
            <v>2.2800000000000002</v>
          </cell>
          <cell r="T248">
            <v>4.5</v>
          </cell>
          <cell r="U248">
            <v>0.8</v>
          </cell>
          <cell r="V248">
            <v>0.05</v>
          </cell>
          <cell r="W248">
            <v>0.04</v>
          </cell>
          <cell r="X248">
            <v>0.39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0.05</v>
          </cell>
          <cell r="AD248">
            <v>0.05</v>
          </cell>
          <cell r="AE248">
            <v>0.16</v>
          </cell>
          <cell r="AF248">
            <v>2.1099999999999994</v>
          </cell>
          <cell r="AG248">
            <v>79963.091999999975</v>
          </cell>
          <cell r="AH248">
            <v>0</v>
          </cell>
          <cell r="AI248">
            <v>79963.091999999975</v>
          </cell>
          <cell r="AJ248">
            <v>-8617.0100000000093</v>
          </cell>
          <cell r="AK248">
            <v>-49111.627039016807</v>
          </cell>
          <cell r="AL248">
            <v>-33144.920000000158</v>
          </cell>
          <cell r="AM248">
            <v>79963.091999999975</v>
          </cell>
          <cell r="AN248">
            <v>-10910.465039016999</v>
          </cell>
        </row>
        <row r="249">
          <cell r="B249" t="str">
            <v>Лобкова81</v>
          </cell>
          <cell r="C249" t="str">
            <v>Лобкова</v>
          </cell>
          <cell r="D249">
            <v>81</v>
          </cell>
          <cell r="F249">
            <v>71</v>
          </cell>
          <cell r="G249">
            <v>5</v>
          </cell>
          <cell r="H249">
            <v>2620.1999999999998</v>
          </cell>
          <cell r="I249">
            <v>0</v>
          </cell>
          <cell r="J249">
            <v>19.78</v>
          </cell>
          <cell r="K249">
            <v>51827.555999999997</v>
          </cell>
          <cell r="L249">
            <v>0</v>
          </cell>
          <cell r="M249" t="str">
            <v>КОМУС</v>
          </cell>
          <cell r="N249">
            <v>3.6</v>
          </cell>
          <cell r="O249">
            <v>1.56</v>
          </cell>
          <cell r="P249">
            <v>1.4</v>
          </cell>
          <cell r="Q249">
            <v>2.6</v>
          </cell>
          <cell r="R249">
            <v>0.19</v>
          </cell>
          <cell r="S249">
            <v>2.54</v>
          </cell>
          <cell r="T249">
            <v>4.5</v>
          </cell>
          <cell r="U249">
            <v>0.8</v>
          </cell>
          <cell r="V249">
            <v>0.05</v>
          </cell>
          <cell r="W249">
            <v>0.04</v>
          </cell>
          <cell r="X249">
            <v>0.39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0.06</v>
          </cell>
          <cell r="AD249">
            <v>0.06</v>
          </cell>
          <cell r="AE249">
            <v>0.19</v>
          </cell>
          <cell r="AF249">
            <v>1.8000000000000007</v>
          </cell>
          <cell r="AG249">
            <v>56596.320000000022</v>
          </cell>
          <cell r="AH249">
            <v>0</v>
          </cell>
          <cell r="AI249">
            <v>56596.320000000022</v>
          </cell>
          <cell r="AJ249">
            <v>-82820.030000000028</v>
          </cell>
          <cell r="AK249">
            <v>-40530.123774649226</v>
          </cell>
          <cell r="AL249">
            <v>-82944.229999999981</v>
          </cell>
          <cell r="AM249">
            <v>56596.320000000022</v>
          </cell>
          <cell r="AN249">
            <v>-149698.06377464923</v>
          </cell>
        </row>
        <row r="250">
          <cell r="B250" t="str">
            <v>Ломоносова151</v>
          </cell>
          <cell r="C250" t="str">
            <v>Ломоносова</v>
          </cell>
          <cell r="D250">
            <v>151</v>
          </cell>
          <cell r="F250">
            <v>48</v>
          </cell>
          <cell r="G250">
            <v>4</v>
          </cell>
          <cell r="H250">
            <v>2015.6</v>
          </cell>
          <cell r="I250">
            <v>72</v>
          </cell>
          <cell r="J250">
            <v>19.78</v>
          </cell>
          <cell r="K250">
            <v>39868.567999999999</v>
          </cell>
          <cell r="L250">
            <v>1424.16</v>
          </cell>
          <cell r="M250" t="str">
            <v>КОМУС</v>
          </cell>
          <cell r="N250">
            <v>3.6</v>
          </cell>
          <cell r="O250">
            <v>1.56</v>
          </cell>
          <cell r="P250">
            <v>1.4</v>
          </cell>
          <cell r="Q250">
            <v>2.6</v>
          </cell>
          <cell r="R250">
            <v>0.19</v>
          </cell>
          <cell r="S250">
            <v>2.29</v>
          </cell>
          <cell r="T250">
            <v>4.5</v>
          </cell>
          <cell r="U250">
            <v>0.8</v>
          </cell>
          <cell r="V250">
            <v>0.08</v>
          </cell>
          <cell r="W250">
            <v>0.04</v>
          </cell>
          <cell r="X250">
            <v>0.39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7.0000000000000007E-2</v>
          </cell>
          <cell r="AD250">
            <v>7.0000000000000007E-2</v>
          </cell>
          <cell r="AE250">
            <v>0.24</v>
          </cell>
          <cell r="AF250">
            <v>1.9500000000000028</v>
          </cell>
          <cell r="AG250">
            <v>48849.840000000069</v>
          </cell>
          <cell r="AH250">
            <v>1684.8000000000025</v>
          </cell>
          <cell r="AI250">
            <v>47165.040000000066</v>
          </cell>
          <cell r="AJ250">
            <v>-31295</v>
          </cell>
          <cell r="AK250">
            <v>-88335.972013575083</v>
          </cell>
          <cell r="AL250">
            <v>-3755.1299999998882</v>
          </cell>
          <cell r="AM250">
            <v>48849.840000000069</v>
          </cell>
          <cell r="AN250">
            <v>-74536.262013574902</v>
          </cell>
        </row>
        <row r="251">
          <cell r="B251" t="str">
            <v>Ломоносова153</v>
          </cell>
          <cell r="C251" t="str">
            <v>Ломоносова</v>
          </cell>
          <cell r="D251">
            <v>153</v>
          </cell>
          <cell r="F251">
            <v>33</v>
          </cell>
          <cell r="G251">
            <v>4</v>
          </cell>
          <cell r="H251">
            <v>1267.0999999999999</v>
          </cell>
          <cell r="I251">
            <v>0</v>
          </cell>
          <cell r="J251">
            <v>19.78</v>
          </cell>
          <cell r="K251">
            <v>25063.238000000001</v>
          </cell>
          <cell r="L251">
            <v>0</v>
          </cell>
          <cell r="M251" t="str">
            <v>КОМУС</v>
          </cell>
          <cell r="N251">
            <v>3.6</v>
          </cell>
          <cell r="O251">
            <v>1.56</v>
          </cell>
          <cell r="P251">
            <v>1.4</v>
          </cell>
          <cell r="Q251">
            <v>2.6</v>
          </cell>
          <cell r="R251">
            <v>0.19</v>
          </cell>
          <cell r="S251">
            <v>2.38</v>
          </cell>
          <cell r="T251">
            <v>4.5</v>
          </cell>
          <cell r="U251">
            <v>0.8</v>
          </cell>
          <cell r="V251">
            <v>0.09</v>
          </cell>
          <cell r="W251">
            <v>0.04</v>
          </cell>
          <cell r="X251">
            <v>0.39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0.11</v>
          </cell>
          <cell r="AD251">
            <v>0.11</v>
          </cell>
          <cell r="AE251">
            <v>0.39</v>
          </cell>
          <cell r="AF251">
            <v>1.620000000000001</v>
          </cell>
          <cell r="AG251">
            <v>24632.424000000014</v>
          </cell>
          <cell r="AH251">
            <v>0</v>
          </cell>
          <cell r="AI251">
            <v>24632.424000000014</v>
          </cell>
          <cell r="AJ251">
            <v>-49526.600000000035</v>
          </cell>
          <cell r="AK251">
            <v>-68043.784243635804</v>
          </cell>
          <cell r="AL251">
            <v>-40214.850000000035</v>
          </cell>
          <cell r="AM251">
            <v>24632.424000000014</v>
          </cell>
          <cell r="AN251">
            <v>-133152.81024363585</v>
          </cell>
        </row>
        <row r="252">
          <cell r="B252" t="str">
            <v>Ломоносова155А</v>
          </cell>
          <cell r="C252" t="str">
            <v>Ломоносова</v>
          </cell>
          <cell r="D252">
            <v>155</v>
          </cell>
          <cell r="E252" t="str">
            <v>А</v>
          </cell>
          <cell r="F252">
            <v>37</v>
          </cell>
          <cell r="G252">
            <v>3</v>
          </cell>
          <cell r="H252">
            <v>1514.8</v>
          </cell>
          <cell r="I252">
            <v>0</v>
          </cell>
          <cell r="J252">
            <v>19.78</v>
          </cell>
          <cell r="K252">
            <v>29962.744000000002</v>
          </cell>
          <cell r="L252">
            <v>0</v>
          </cell>
          <cell r="M252" t="str">
            <v>КОМУС</v>
          </cell>
          <cell r="N252">
            <v>3.6</v>
          </cell>
          <cell r="O252">
            <v>1.56</v>
          </cell>
          <cell r="P252">
            <v>1.4</v>
          </cell>
          <cell r="Q252">
            <v>2.6</v>
          </cell>
          <cell r="R252">
            <v>0.19</v>
          </cell>
          <cell r="S252">
            <v>2.33</v>
          </cell>
          <cell r="T252">
            <v>4.5</v>
          </cell>
          <cell r="U252">
            <v>0.8</v>
          </cell>
          <cell r="V252">
            <v>6.0000000000000005E-2</v>
          </cell>
          <cell r="W252">
            <v>0.04</v>
          </cell>
          <cell r="X252">
            <v>0.39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0.1</v>
          </cell>
          <cell r="AD252">
            <v>0.1</v>
          </cell>
          <cell r="AE252">
            <v>0.33</v>
          </cell>
          <cell r="AF252">
            <v>1.7800000000000011</v>
          </cell>
          <cell r="AG252">
            <v>32356.128000000019</v>
          </cell>
          <cell r="AH252">
            <v>0</v>
          </cell>
          <cell r="AI252">
            <v>32356.128000000019</v>
          </cell>
          <cell r="AJ252">
            <v>-173687.40999999997</v>
          </cell>
          <cell r="AK252">
            <v>-21054.121733313834</v>
          </cell>
          <cell r="AL252">
            <v>13267.039999999979</v>
          </cell>
          <cell r="AM252">
            <v>32356.128000000019</v>
          </cell>
          <cell r="AN252">
            <v>-149118.3637333138</v>
          </cell>
        </row>
        <row r="253">
          <cell r="B253" t="str">
            <v>Ломоносова157</v>
          </cell>
          <cell r="C253" t="str">
            <v>Ломоносова</v>
          </cell>
          <cell r="D253">
            <v>157</v>
          </cell>
          <cell r="F253">
            <v>32</v>
          </cell>
          <cell r="G253">
            <v>4</v>
          </cell>
          <cell r="H253">
            <v>1267.5999999999999</v>
          </cell>
          <cell r="I253">
            <v>0</v>
          </cell>
          <cell r="J253">
            <v>19.78</v>
          </cell>
          <cell r="K253">
            <v>25073.128000000001</v>
          </cell>
          <cell r="L253">
            <v>0</v>
          </cell>
          <cell r="M253" t="str">
            <v>КОМУС</v>
          </cell>
          <cell r="N253">
            <v>3.6</v>
          </cell>
          <cell r="O253">
            <v>1.56</v>
          </cell>
          <cell r="P253">
            <v>1.4</v>
          </cell>
          <cell r="Q253">
            <v>2.6</v>
          </cell>
          <cell r="R253">
            <v>0.19</v>
          </cell>
          <cell r="S253">
            <v>2.36</v>
          </cell>
          <cell r="T253">
            <v>4.5</v>
          </cell>
          <cell r="U253">
            <v>0.8</v>
          </cell>
          <cell r="V253">
            <v>0.08</v>
          </cell>
          <cell r="W253">
            <v>0.04</v>
          </cell>
          <cell r="X253">
            <v>0.39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0.11</v>
          </cell>
          <cell r="AD253">
            <v>0.11</v>
          </cell>
          <cell r="AE253">
            <v>0.39</v>
          </cell>
          <cell r="AF253">
            <v>1.6500000000000021</v>
          </cell>
          <cell r="AG253">
            <v>25098.480000000032</v>
          </cell>
          <cell r="AH253">
            <v>0</v>
          </cell>
          <cell r="AI253">
            <v>25098.480000000032</v>
          </cell>
          <cell r="AJ253">
            <v>-109021.80000000002</v>
          </cell>
          <cell r="AK253">
            <v>-25992.455672305514</v>
          </cell>
          <cell r="AL253">
            <v>-558666.19999999995</v>
          </cell>
          <cell r="AM253">
            <v>25098.480000000032</v>
          </cell>
          <cell r="AN253">
            <v>-668581.97567230556</v>
          </cell>
        </row>
        <row r="254">
          <cell r="B254" t="str">
            <v>Лунная пос.Садовый11</v>
          </cell>
          <cell r="C254" t="str">
            <v>Лунная пос.Садовый</v>
          </cell>
          <cell r="D254">
            <v>11</v>
          </cell>
          <cell r="F254">
            <v>8</v>
          </cell>
          <cell r="G254">
            <v>2</v>
          </cell>
          <cell r="H254">
            <v>440.5</v>
          </cell>
          <cell r="I254">
            <v>0</v>
          </cell>
          <cell r="J254">
            <v>18.100000000000001</v>
          </cell>
          <cell r="K254">
            <v>7973.05</v>
          </cell>
          <cell r="L254">
            <v>0</v>
          </cell>
          <cell r="M254" t="str">
            <v>КОМУС</v>
          </cell>
          <cell r="N254">
            <v>1.9</v>
          </cell>
          <cell r="O254">
            <v>1.56</v>
          </cell>
          <cell r="P254">
            <v>1.4</v>
          </cell>
          <cell r="Q254">
            <v>2.6</v>
          </cell>
          <cell r="R254">
            <v>0.19</v>
          </cell>
          <cell r="S254">
            <v>1.3399999999999999</v>
          </cell>
          <cell r="T254">
            <v>4.5</v>
          </cell>
          <cell r="U254">
            <v>0.8</v>
          </cell>
          <cell r="V254">
            <v>0</v>
          </cell>
          <cell r="W254">
            <v>0.04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0.33</v>
          </cell>
          <cell r="AD254">
            <v>0</v>
          </cell>
          <cell r="AE254">
            <v>0</v>
          </cell>
          <cell r="AF254">
            <v>3.4400000000000031</v>
          </cell>
          <cell r="AG254">
            <v>18183.840000000015</v>
          </cell>
          <cell r="AH254">
            <v>0</v>
          </cell>
          <cell r="AI254">
            <v>18183.840000000015</v>
          </cell>
          <cell r="AJ254">
            <v>-16378.43</v>
          </cell>
          <cell r="AK254">
            <v>-9198.1661865847855</v>
          </cell>
          <cell r="AL254">
            <v>5889.4300000000221</v>
          </cell>
          <cell r="AM254">
            <v>18183.840000000015</v>
          </cell>
          <cell r="AN254">
            <v>-1503.3261865847489</v>
          </cell>
        </row>
        <row r="255">
          <cell r="B255" t="str">
            <v>Лунная пос.Садовый11А</v>
          </cell>
          <cell r="C255" t="str">
            <v>Лунная пос.Садовый</v>
          </cell>
          <cell r="D255">
            <v>11</v>
          </cell>
          <cell r="E255" t="str">
            <v>А</v>
          </cell>
          <cell r="F255">
            <v>8</v>
          </cell>
          <cell r="G255">
            <v>2</v>
          </cell>
          <cell r="H255">
            <v>391.4</v>
          </cell>
          <cell r="I255">
            <v>0</v>
          </cell>
          <cell r="J255">
            <v>18.100000000000001</v>
          </cell>
          <cell r="K255">
            <v>7084.34</v>
          </cell>
          <cell r="L255">
            <v>0</v>
          </cell>
          <cell r="M255" t="str">
            <v>КОМУС</v>
          </cell>
          <cell r="N255">
            <v>1.9</v>
          </cell>
          <cell r="O255">
            <v>1.56</v>
          </cell>
          <cell r="P255">
            <v>1.4</v>
          </cell>
          <cell r="Q255">
            <v>2.6</v>
          </cell>
          <cell r="R255">
            <v>0.19</v>
          </cell>
          <cell r="S255">
            <v>1.82</v>
          </cell>
          <cell r="T255">
            <v>4.5</v>
          </cell>
          <cell r="U255">
            <v>0</v>
          </cell>
          <cell r="V255">
            <v>0</v>
          </cell>
          <cell r="W255">
            <v>0.04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0.37</v>
          </cell>
          <cell r="AD255">
            <v>0</v>
          </cell>
          <cell r="AE255">
            <v>0</v>
          </cell>
          <cell r="AF255">
            <v>3.7200000000000042</v>
          </cell>
          <cell r="AG255">
            <v>17472.09600000002</v>
          </cell>
          <cell r="AH255">
            <v>0</v>
          </cell>
          <cell r="AI255">
            <v>17472.09600000002</v>
          </cell>
          <cell r="AJ255">
            <v>-3603.3600000000006</v>
          </cell>
          <cell r="AK255">
            <v>-90823.814027235421</v>
          </cell>
          <cell r="AL255">
            <v>2256.5299999999988</v>
          </cell>
          <cell r="AM255">
            <v>17472.09600000002</v>
          </cell>
          <cell r="AN255">
            <v>-74698.548027235403</v>
          </cell>
        </row>
        <row r="256">
          <cell r="B256" t="str">
            <v>Лунная пос.Садовый7</v>
          </cell>
          <cell r="C256" t="str">
            <v>Лунная пос.Садовый</v>
          </cell>
          <cell r="D256">
            <v>7</v>
          </cell>
          <cell r="F256">
            <v>8</v>
          </cell>
          <cell r="G256">
            <v>2</v>
          </cell>
          <cell r="H256">
            <v>440.1</v>
          </cell>
          <cell r="I256">
            <v>0</v>
          </cell>
          <cell r="J256">
            <v>18.100000000000001</v>
          </cell>
          <cell r="K256">
            <v>7965.8100000000013</v>
          </cell>
          <cell r="L256">
            <v>0</v>
          </cell>
          <cell r="M256" t="str">
            <v>КОМУС</v>
          </cell>
          <cell r="N256">
            <v>2.64</v>
          </cell>
          <cell r="O256">
            <v>1.56</v>
          </cell>
          <cell r="P256">
            <v>1.4</v>
          </cell>
          <cell r="Q256">
            <v>2.6</v>
          </cell>
          <cell r="R256">
            <v>0.19</v>
          </cell>
          <cell r="S256">
            <v>1.3900000000000001</v>
          </cell>
          <cell r="T256">
            <v>4.5</v>
          </cell>
          <cell r="U256">
            <v>0</v>
          </cell>
          <cell r="V256">
            <v>0</v>
          </cell>
          <cell r="W256">
            <v>0.04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0.33</v>
          </cell>
          <cell r="AD256">
            <v>0</v>
          </cell>
          <cell r="AE256">
            <v>0</v>
          </cell>
          <cell r="AF256">
            <v>3.4500000000000028</v>
          </cell>
          <cell r="AG256">
            <v>18220.140000000018</v>
          </cell>
          <cell r="AH256">
            <v>0</v>
          </cell>
          <cell r="AI256">
            <v>18220.140000000018</v>
          </cell>
          <cell r="AJ256">
            <v>-4042.4499999999971</v>
          </cell>
          <cell r="AK256">
            <v>-7025.9016043495212</v>
          </cell>
          <cell r="AL256">
            <v>5451.7500000000146</v>
          </cell>
          <cell r="AM256">
            <v>18220.140000000018</v>
          </cell>
          <cell r="AN256">
            <v>12603.538395650514</v>
          </cell>
        </row>
        <row r="257">
          <cell r="B257" t="str">
            <v>Лунная пос.Садовый7А</v>
          </cell>
          <cell r="C257" t="str">
            <v>Лунная пос.Садовый</v>
          </cell>
          <cell r="D257">
            <v>7</v>
          </cell>
          <cell r="E257" t="str">
            <v>А</v>
          </cell>
          <cell r="F257">
            <v>10</v>
          </cell>
          <cell r="G257">
            <v>2</v>
          </cell>
          <cell r="H257">
            <v>371.4</v>
          </cell>
          <cell r="I257">
            <v>0</v>
          </cell>
          <cell r="J257">
            <v>18.100000000000001</v>
          </cell>
          <cell r="K257">
            <v>6722.34</v>
          </cell>
          <cell r="L257">
            <v>0</v>
          </cell>
          <cell r="M257" t="str">
            <v>КОМУС</v>
          </cell>
          <cell r="N257">
            <v>2.65</v>
          </cell>
          <cell r="O257">
            <v>1.56</v>
          </cell>
          <cell r="P257">
            <v>1.4</v>
          </cell>
          <cell r="Q257">
            <v>2.6</v>
          </cell>
          <cell r="R257">
            <v>0.19</v>
          </cell>
          <cell r="S257">
            <v>1.77</v>
          </cell>
          <cell r="T257">
            <v>4.5</v>
          </cell>
          <cell r="U257">
            <v>0.8</v>
          </cell>
          <cell r="V257">
            <v>0</v>
          </cell>
          <cell r="W257">
            <v>0.04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0.39</v>
          </cell>
          <cell r="AD257">
            <v>0</v>
          </cell>
          <cell r="AE257">
            <v>0</v>
          </cell>
          <cell r="AF257">
            <v>2.2000000000000028</v>
          </cell>
          <cell r="AG257">
            <v>9804.9600000000119</v>
          </cell>
          <cell r="AH257">
            <v>0</v>
          </cell>
          <cell r="AI257">
            <v>9804.9600000000119</v>
          </cell>
          <cell r="AJ257">
            <v>-8396.6800000000076</v>
          </cell>
          <cell r="AK257">
            <v>-3309.5546054428924</v>
          </cell>
          <cell r="AL257">
            <v>850.46999999998661</v>
          </cell>
          <cell r="AM257">
            <v>9804.9600000000119</v>
          </cell>
          <cell r="AN257">
            <v>-1050.8046054429014</v>
          </cell>
        </row>
        <row r="258">
          <cell r="B258" t="str">
            <v>Лунная пос.Садовый9</v>
          </cell>
          <cell r="C258" t="str">
            <v>Лунная пос.Садовый</v>
          </cell>
          <cell r="D258">
            <v>9</v>
          </cell>
          <cell r="F258">
            <v>14</v>
          </cell>
          <cell r="G258">
            <v>2</v>
          </cell>
          <cell r="H258">
            <v>499.6</v>
          </cell>
          <cell r="I258">
            <v>0</v>
          </cell>
          <cell r="J258">
            <v>18.100000000000001</v>
          </cell>
          <cell r="K258">
            <v>9042.76</v>
          </cell>
          <cell r="L258">
            <v>0</v>
          </cell>
          <cell r="M258" t="str">
            <v>КОМУС</v>
          </cell>
          <cell r="N258">
            <v>1.91</v>
          </cell>
          <cell r="O258">
            <v>1.56</v>
          </cell>
          <cell r="P258">
            <v>1.4</v>
          </cell>
          <cell r="Q258">
            <v>2.6</v>
          </cell>
          <cell r="R258">
            <v>0.19</v>
          </cell>
          <cell r="S258">
            <v>1.98</v>
          </cell>
          <cell r="T258">
            <v>4.5</v>
          </cell>
          <cell r="U258">
            <v>0.8</v>
          </cell>
          <cell r="V258">
            <v>0</v>
          </cell>
          <cell r="W258">
            <v>0.04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0.28999999999999998</v>
          </cell>
          <cell r="AD258">
            <v>0</v>
          </cell>
          <cell r="AE258">
            <v>0</v>
          </cell>
          <cell r="AF258">
            <v>2.8300000000000036</v>
          </cell>
          <cell r="AG258">
            <v>16966.416000000023</v>
          </cell>
          <cell r="AH258">
            <v>0</v>
          </cell>
          <cell r="AI258">
            <v>16966.416000000023</v>
          </cell>
          <cell r="AJ258">
            <v>-2452.5299999999988</v>
          </cell>
          <cell r="AK258">
            <v>-4038.6635218744195</v>
          </cell>
          <cell r="AL258">
            <v>-30043.960000000006</v>
          </cell>
          <cell r="AM258">
            <v>16966.416000000023</v>
          </cell>
          <cell r="AN258">
            <v>-19568.737521874402</v>
          </cell>
        </row>
        <row r="259">
          <cell r="B259" t="str">
            <v>Молодежи80</v>
          </cell>
          <cell r="C259" t="str">
            <v>Молодежи</v>
          </cell>
          <cell r="D259">
            <v>80</v>
          </cell>
          <cell r="F259">
            <v>170</v>
          </cell>
          <cell r="G259">
            <v>9</v>
          </cell>
          <cell r="H259">
            <v>7188.8</v>
          </cell>
          <cell r="I259">
            <v>0</v>
          </cell>
          <cell r="J259">
            <v>25.15</v>
          </cell>
          <cell r="K259">
            <v>180798.32</v>
          </cell>
          <cell r="L259">
            <v>0</v>
          </cell>
          <cell r="M259" t="str">
            <v>КОМУС</v>
          </cell>
          <cell r="N259">
            <v>3.68</v>
          </cell>
          <cell r="O259">
            <v>1.56</v>
          </cell>
          <cell r="P259">
            <v>1.4</v>
          </cell>
          <cell r="Q259">
            <v>2.6</v>
          </cell>
          <cell r="R259">
            <v>0.19</v>
          </cell>
          <cell r="S259">
            <v>2.38</v>
          </cell>
          <cell r="T259">
            <v>4.5</v>
          </cell>
          <cell r="U259">
            <v>0.8</v>
          </cell>
          <cell r="V259">
            <v>0.03</v>
          </cell>
          <cell r="W259">
            <v>0.04</v>
          </cell>
          <cell r="X259">
            <v>0.39</v>
          </cell>
          <cell r="Y259">
            <v>2.4700000000000002</v>
          </cell>
          <cell r="Z259">
            <v>0.08</v>
          </cell>
          <cell r="AA259">
            <v>0</v>
          </cell>
          <cell r="AB259">
            <v>0</v>
          </cell>
          <cell r="AC259">
            <v>0.04</v>
          </cell>
          <cell r="AD259">
            <v>0.02</v>
          </cell>
          <cell r="AE259">
            <v>7.0000000000000007E-2</v>
          </cell>
          <cell r="AF259">
            <v>4.9000000000000021</v>
          </cell>
          <cell r="AG259">
            <v>422701.44000000018</v>
          </cell>
          <cell r="AH259">
            <v>0</v>
          </cell>
          <cell r="AI259">
            <v>422701.44000000018</v>
          </cell>
          <cell r="AJ259">
            <v>90259.729999999981</v>
          </cell>
          <cell r="AK259">
            <v>-178913.35629108641</v>
          </cell>
          <cell r="AL259">
            <v>242095.3600000001</v>
          </cell>
          <cell r="AM259">
            <v>422701.44000000018</v>
          </cell>
          <cell r="AN259">
            <v>576143.17370891385</v>
          </cell>
        </row>
        <row r="260">
          <cell r="B260" t="str">
            <v>Молодежи82</v>
          </cell>
          <cell r="C260" t="str">
            <v>Молодежи</v>
          </cell>
          <cell r="D260">
            <v>82</v>
          </cell>
          <cell r="F260">
            <v>154</v>
          </cell>
          <cell r="G260">
            <v>9</v>
          </cell>
          <cell r="H260">
            <v>7271.47</v>
          </cell>
          <cell r="I260">
            <v>0</v>
          </cell>
          <cell r="J260">
            <v>25.15</v>
          </cell>
          <cell r="K260">
            <v>182877.4705</v>
          </cell>
          <cell r="L260">
            <v>0</v>
          </cell>
          <cell r="M260" t="str">
            <v>КОМУС</v>
          </cell>
          <cell r="N260">
            <v>3.68</v>
          </cell>
          <cell r="O260">
            <v>1.56</v>
          </cell>
          <cell r="P260">
            <v>1.4</v>
          </cell>
          <cell r="Q260">
            <v>2.6</v>
          </cell>
          <cell r="R260">
            <v>0.19</v>
          </cell>
          <cell r="S260">
            <v>2.23</v>
          </cell>
          <cell r="T260">
            <v>4.5</v>
          </cell>
          <cell r="U260">
            <v>0.8</v>
          </cell>
          <cell r="V260">
            <v>0.03</v>
          </cell>
          <cell r="W260">
            <v>0.04</v>
          </cell>
          <cell r="X260">
            <v>0.39</v>
          </cell>
          <cell r="Y260">
            <v>2.44</v>
          </cell>
          <cell r="Z260">
            <v>0.08</v>
          </cell>
          <cell r="AA260">
            <v>0</v>
          </cell>
          <cell r="AB260">
            <v>0</v>
          </cell>
          <cell r="AC260">
            <v>0.04</v>
          </cell>
          <cell r="AD260">
            <v>0.02</v>
          </cell>
          <cell r="AE260">
            <v>7.0000000000000007E-2</v>
          </cell>
          <cell r="AF260">
            <v>5.0799999999999983</v>
          </cell>
          <cell r="AG260">
            <v>443268.81119999988</v>
          </cell>
          <cell r="AH260">
            <v>0</v>
          </cell>
          <cell r="AI260">
            <v>443268.81119999988</v>
          </cell>
          <cell r="AJ260">
            <v>89253.10999999987</v>
          </cell>
          <cell r="AK260">
            <v>82499.161684267456</v>
          </cell>
          <cell r="AL260">
            <v>288769.30999999982</v>
          </cell>
          <cell r="AM260">
            <v>443268.81119999988</v>
          </cell>
          <cell r="AN260">
            <v>903790.39288426703</v>
          </cell>
        </row>
        <row r="261">
          <cell r="B261" t="str">
            <v>Народного фронта62</v>
          </cell>
          <cell r="C261" t="str">
            <v>Народного фронта</v>
          </cell>
          <cell r="D261">
            <v>62</v>
          </cell>
          <cell r="F261">
            <v>31</v>
          </cell>
          <cell r="G261">
            <v>2</v>
          </cell>
          <cell r="H261">
            <v>692.38</v>
          </cell>
          <cell r="I261">
            <v>0</v>
          </cell>
          <cell r="J261">
            <v>19.309999999999999</v>
          </cell>
          <cell r="K261">
            <v>13369.8578</v>
          </cell>
          <cell r="L261">
            <v>0</v>
          </cell>
          <cell r="M261" t="str">
            <v>КОМУС</v>
          </cell>
          <cell r="N261">
            <v>3.1</v>
          </cell>
          <cell r="O261">
            <v>1.56</v>
          </cell>
          <cell r="P261">
            <v>1.4</v>
          </cell>
          <cell r="Q261">
            <v>2.6</v>
          </cell>
          <cell r="R261">
            <v>0.19</v>
          </cell>
          <cell r="S261">
            <v>3.2300000000000004</v>
          </cell>
          <cell r="T261">
            <v>4.5</v>
          </cell>
          <cell r="U261">
            <v>0</v>
          </cell>
          <cell r="V261">
            <v>0</v>
          </cell>
          <cell r="W261">
            <v>0.04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0.21</v>
          </cell>
          <cell r="AD261">
            <v>0.21</v>
          </cell>
          <cell r="AE261">
            <v>0</v>
          </cell>
          <cell r="AF261">
            <v>2.2699999999999996</v>
          </cell>
          <cell r="AG261">
            <v>18860.431199999995</v>
          </cell>
          <cell r="AH261">
            <v>0</v>
          </cell>
          <cell r="AI261">
            <v>18860.431199999995</v>
          </cell>
          <cell r="AJ261">
            <v>-43614.17</v>
          </cell>
          <cell r="AK261">
            <v>-8203.7657168604637</v>
          </cell>
          <cell r="AL261">
            <v>2820.9200000000128</v>
          </cell>
          <cell r="AM261">
            <v>18860.431199999995</v>
          </cell>
          <cell r="AN261">
            <v>-30136.584516860454</v>
          </cell>
        </row>
        <row r="262">
          <cell r="B262" t="str">
            <v>Народного фронта64</v>
          </cell>
          <cell r="C262" t="str">
            <v>Народного фронта</v>
          </cell>
          <cell r="D262">
            <v>64</v>
          </cell>
          <cell r="F262">
            <v>31</v>
          </cell>
          <cell r="G262">
            <v>2</v>
          </cell>
          <cell r="H262">
            <v>711.1</v>
          </cell>
          <cell r="I262">
            <v>0</v>
          </cell>
          <cell r="J262">
            <v>19.309999999999999</v>
          </cell>
          <cell r="K262">
            <v>13731.341</v>
          </cell>
          <cell r="L262">
            <v>0</v>
          </cell>
          <cell r="M262" t="str">
            <v>КОМУС</v>
          </cell>
          <cell r="N262">
            <v>3.1</v>
          </cell>
          <cell r="O262">
            <v>1.56</v>
          </cell>
          <cell r="P262">
            <v>1.4</v>
          </cell>
          <cell r="Q262">
            <v>2.6</v>
          </cell>
          <cell r="R262">
            <v>0.19</v>
          </cell>
          <cell r="S262">
            <v>3.3</v>
          </cell>
          <cell r="T262">
            <v>4.5</v>
          </cell>
          <cell r="U262">
            <v>0</v>
          </cell>
          <cell r="V262">
            <v>0</v>
          </cell>
          <cell r="W262">
            <v>0.04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0.2</v>
          </cell>
          <cell r="AD262">
            <v>0.2</v>
          </cell>
          <cell r="AE262">
            <v>0</v>
          </cell>
          <cell r="AF262">
            <v>2.2200000000000024</v>
          </cell>
          <cell r="AG262">
            <v>18943.704000000023</v>
          </cell>
          <cell r="AH262">
            <v>0</v>
          </cell>
          <cell r="AI262">
            <v>18943.704000000023</v>
          </cell>
          <cell r="AJ262">
            <v>-47759.999999999985</v>
          </cell>
          <cell r="AK262">
            <v>-31001.896068740985</v>
          </cell>
          <cell r="AL262">
            <v>-4145.2600000000093</v>
          </cell>
          <cell r="AM262">
            <v>18943.704000000023</v>
          </cell>
          <cell r="AN262">
            <v>-63963.452068740953</v>
          </cell>
        </row>
        <row r="263">
          <cell r="B263" t="str">
            <v>Народного фронта66</v>
          </cell>
          <cell r="C263" t="str">
            <v>Народного фронта</v>
          </cell>
          <cell r="D263">
            <v>66</v>
          </cell>
          <cell r="F263">
            <v>18</v>
          </cell>
          <cell r="G263">
            <v>3</v>
          </cell>
          <cell r="H263">
            <v>755.1</v>
          </cell>
          <cell r="I263">
            <v>0</v>
          </cell>
          <cell r="J263">
            <v>19.78</v>
          </cell>
          <cell r="K263">
            <v>14935.878000000001</v>
          </cell>
          <cell r="L263">
            <v>0</v>
          </cell>
          <cell r="M263" t="str">
            <v>КОМУС</v>
          </cell>
          <cell r="N263">
            <v>3.6</v>
          </cell>
          <cell r="O263">
            <v>1.56</v>
          </cell>
          <cell r="P263">
            <v>1.4</v>
          </cell>
          <cell r="Q263">
            <v>2.6</v>
          </cell>
          <cell r="R263">
            <v>0.19</v>
          </cell>
          <cell r="S263">
            <v>2.2400000000000002</v>
          </cell>
          <cell r="T263">
            <v>4.5</v>
          </cell>
          <cell r="U263">
            <v>0.8</v>
          </cell>
          <cell r="V263">
            <v>0.08</v>
          </cell>
          <cell r="W263">
            <v>0.04</v>
          </cell>
          <cell r="X263">
            <v>0.39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0.19</v>
          </cell>
          <cell r="AD263">
            <v>0.19</v>
          </cell>
          <cell r="AE263">
            <v>0.66</v>
          </cell>
          <cell r="AF263">
            <v>1.3399999999999999</v>
          </cell>
          <cell r="AG263">
            <v>12142.008</v>
          </cell>
          <cell r="AH263">
            <v>0</v>
          </cell>
          <cell r="AI263">
            <v>12142.008</v>
          </cell>
          <cell r="AJ263">
            <v>-25960.199999999983</v>
          </cell>
          <cell r="AK263">
            <v>-12928.59493474575</v>
          </cell>
          <cell r="AL263">
            <v>2908.0299999999697</v>
          </cell>
          <cell r="AM263">
            <v>12142.008</v>
          </cell>
          <cell r="AN263">
            <v>-23838.756934745761</v>
          </cell>
        </row>
        <row r="264">
          <cell r="B264" t="str">
            <v>Народного фронта68</v>
          </cell>
          <cell r="C264" t="str">
            <v>Народного фронта</v>
          </cell>
          <cell r="D264">
            <v>68</v>
          </cell>
          <cell r="F264">
            <v>29</v>
          </cell>
          <cell r="G264">
            <v>4</v>
          </cell>
          <cell r="H264">
            <v>1193.4000000000001</v>
          </cell>
          <cell r="I264">
            <v>72.400000000000006</v>
          </cell>
          <cell r="J264">
            <v>19.78</v>
          </cell>
          <cell r="K264">
            <v>23605.452000000005</v>
          </cell>
          <cell r="L264">
            <v>1432.0720000000001</v>
          </cell>
          <cell r="M264" t="str">
            <v>КОМУС</v>
          </cell>
          <cell r="N264">
            <v>3.6</v>
          </cell>
          <cell r="O264">
            <v>1.56</v>
          </cell>
          <cell r="P264">
            <v>1.4</v>
          </cell>
          <cell r="Q264">
            <v>2.6</v>
          </cell>
          <cell r="R264">
            <v>0.19</v>
          </cell>
          <cell r="S264">
            <v>2.27</v>
          </cell>
          <cell r="T264">
            <v>4.5</v>
          </cell>
          <cell r="U264">
            <v>0.8</v>
          </cell>
          <cell r="V264">
            <v>0.05</v>
          </cell>
          <cell r="W264">
            <v>0.04</v>
          </cell>
          <cell r="X264">
            <v>0.39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0.11</v>
          </cell>
          <cell r="AD264">
            <v>0.11</v>
          </cell>
          <cell r="AE264">
            <v>0.4</v>
          </cell>
          <cell r="AF264">
            <v>1.7600000000000051</v>
          </cell>
          <cell r="AG264">
            <v>26733.696000000084</v>
          </cell>
          <cell r="AH264">
            <v>1529.0880000000045</v>
          </cell>
          <cell r="AI264">
            <v>25204.608000000077</v>
          </cell>
          <cell r="AJ264">
            <v>-51039.22</v>
          </cell>
          <cell r="AK264">
            <v>-25870.995906413416</v>
          </cell>
          <cell r="AL264">
            <v>16785.238000000012</v>
          </cell>
          <cell r="AM264">
            <v>26733.696000000084</v>
          </cell>
          <cell r="AN264">
            <v>-33391.281906413322</v>
          </cell>
        </row>
        <row r="265">
          <cell r="B265" t="str">
            <v>Народного фронта70</v>
          </cell>
          <cell r="C265" t="str">
            <v>Народного фронта</v>
          </cell>
          <cell r="D265">
            <v>70</v>
          </cell>
          <cell r="F265">
            <v>31</v>
          </cell>
          <cell r="G265">
            <v>3</v>
          </cell>
          <cell r="H265">
            <v>1072.2</v>
          </cell>
          <cell r="I265">
            <v>0</v>
          </cell>
          <cell r="J265">
            <v>19.78</v>
          </cell>
          <cell r="K265">
            <v>21208.116000000002</v>
          </cell>
          <cell r="L265">
            <v>0</v>
          </cell>
          <cell r="M265" t="str">
            <v>КОМУС</v>
          </cell>
          <cell r="N265">
            <v>3.6</v>
          </cell>
          <cell r="O265">
            <v>1.56</v>
          </cell>
          <cell r="P265">
            <v>1.4</v>
          </cell>
          <cell r="Q265">
            <v>2.6</v>
          </cell>
          <cell r="R265">
            <v>0.19</v>
          </cell>
          <cell r="S265">
            <v>2.5700000000000003</v>
          </cell>
          <cell r="T265">
            <v>4.5</v>
          </cell>
          <cell r="U265">
            <v>0.8</v>
          </cell>
          <cell r="V265">
            <v>0</v>
          </cell>
          <cell r="W265">
            <v>0.04</v>
          </cell>
          <cell r="X265">
            <v>0.39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0.14000000000000001</v>
          </cell>
          <cell r="AD265">
            <v>0.14000000000000001</v>
          </cell>
          <cell r="AE265">
            <v>0.47</v>
          </cell>
          <cell r="AF265">
            <v>1.379999999999999</v>
          </cell>
          <cell r="AG265">
            <v>17755.631999999991</v>
          </cell>
          <cell r="AH265">
            <v>0</v>
          </cell>
          <cell r="AI265">
            <v>17755.631999999991</v>
          </cell>
          <cell r="AJ265">
            <v>-18914.839999999997</v>
          </cell>
          <cell r="AK265">
            <v>-55504.809314278973</v>
          </cell>
          <cell r="AL265">
            <v>5894.2699999999895</v>
          </cell>
          <cell r="AM265">
            <v>17755.631999999991</v>
          </cell>
          <cell r="AN265">
            <v>-50769.74731427899</v>
          </cell>
        </row>
        <row r="266">
          <cell r="B266" t="str">
            <v>Народного фронта72</v>
          </cell>
          <cell r="C266" t="str">
            <v>Народного фронта</v>
          </cell>
          <cell r="D266">
            <v>72</v>
          </cell>
          <cell r="F266">
            <v>24</v>
          </cell>
          <cell r="G266">
            <v>3</v>
          </cell>
          <cell r="H266">
            <v>1026.3</v>
          </cell>
          <cell r="I266">
            <v>0</v>
          </cell>
          <cell r="J266">
            <v>19.78</v>
          </cell>
          <cell r="K266">
            <v>20300.214</v>
          </cell>
          <cell r="L266">
            <v>0</v>
          </cell>
          <cell r="M266" t="str">
            <v>КОМУС</v>
          </cell>
          <cell r="N266">
            <v>3.6</v>
          </cell>
          <cell r="O266">
            <v>1.56</v>
          </cell>
          <cell r="P266">
            <v>1.4</v>
          </cell>
          <cell r="Q266">
            <v>2.6</v>
          </cell>
          <cell r="R266">
            <v>0.19</v>
          </cell>
          <cell r="S266">
            <v>2.2999999999999998</v>
          </cell>
          <cell r="T266">
            <v>4.5</v>
          </cell>
          <cell r="U266">
            <v>0.8</v>
          </cell>
          <cell r="V266">
            <v>0.03</v>
          </cell>
          <cell r="W266">
            <v>0.04</v>
          </cell>
          <cell r="X266">
            <v>0.39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0.14000000000000001</v>
          </cell>
          <cell r="AD266">
            <v>0</v>
          </cell>
          <cell r="AE266">
            <v>0.49</v>
          </cell>
          <cell r="AF266">
            <v>1.740000000000002</v>
          </cell>
          <cell r="AG266">
            <v>21429.144000000022</v>
          </cell>
          <cell r="AH266">
            <v>0</v>
          </cell>
          <cell r="AI266">
            <v>21429.144000000022</v>
          </cell>
          <cell r="AJ266">
            <v>-9016.0499999999884</v>
          </cell>
          <cell r="AK266">
            <v>-78442.73503555241</v>
          </cell>
          <cell r="AL266">
            <v>13699.380000000005</v>
          </cell>
          <cell r="AM266">
            <v>21429.144000000022</v>
          </cell>
          <cell r="AN266">
            <v>-52330.261035552372</v>
          </cell>
        </row>
        <row r="267">
          <cell r="B267" t="str">
            <v>Народного фронта851</v>
          </cell>
          <cell r="C267" t="str">
            <v>Народного фронта</v>
          </cell>
          <cell r="D267">
            <v>85</v>
          </cell>
          <cell r="E267">
            <v>1</v>
          </cell>
          <cell r="F267">
            <v>69</v>
          </cell>
          <cell r="G267">
            <v>5</v>
          </cell>
          <cell r="H267">
            <v>3024.46</v>
          </cell>
          <cell r="I267">
            <v>927.7</v>
          </cell>
          <cell r="J267">
            <v>19.78</v>
          </cell>
          <cell r="K267">
            <v>59823.818800000001</v>
          </cell>
          <cell r="L267">
            <v>18349.906000000003</v>
          </cell>
          <cell r="M267" t="str">
            <v>КОМУС</v>
          </cell>
          <cell r="N267">
            <v>3.6</v>
          </cell>
          <cell r="O267">
            <v>1.56</v>
          </cell>
          <cell r="P267">
            <v>1.4</v>
          </cell>
          <cell r="Q267">
            <v>2.6</v>
          </cell>
          <cell r="R267">
            <v>0.19</v>
          </cell>
          <cell r="S267">
            <v>2.2000000000000002</v>
          </cell>
          <cell r="T267">
            <v>4.5</v>
          </cell>
          <cell r="U267">
            <v>0.8</v>
          </cell>
          <cell r="V267">
            <v>0.05</v>
          </cell>
          <cell r="W267">
            <v>0.04</v>
          </cell>
          <cell r="X267">
            <v>0.39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0.04</v>
          </cell>
          <cell r="AD267">
            <v>0.04</v>
          </cell>
          <cell r="AE267">
            <v>0.13</v>
          </cell>
          <cell r="AF267">
            <v>2.240000000000002</v>
          </cell>
          <cell r="AG267">
            <v>106234.06080000009</v>
          </cell>
          <cell r="AH267">
            <v>24936.576000000023</v>
          </cell>
          <cell r="AI267">
            <v>81297.484800000078</v>
          </cell>
          <cell r="AJ267">
            <v>-10712.29999999993</v>
          </cell>
          <cell r="AK267">
            <v>-97520.111082203104</v>
          </cell>
          <cell r="AL267">
            <v>60633.994000000181</v>
          </cell>
          <cell r="AM267">
            <v>106234.06080000009</v>
          </cell>
          <cell r="AN267">
            <v>58635.64371779724</v>
          </cell>
        </row>
        <row r="268">
          <cell r="B268" t="str">
            <v>Народного фронта852</v>
          </cell>
          <cell r="C268" t="str">
            <v>Народного фронта</v>
          </cell>
          <cell r="D268">
            <v>85</v>
          </cell>
          <cell r="E268">
            <v>2</v>
          </cell>
          <cell r="F268">
            <v>72</v>
          </cell>
          <cell r="G268">
            <v>5</v>
          </cell>
          <cell r="H268">
            <v>3338.1</v>
          </cell>
          <cell r="I268">
            <v>0</v>
          </cell>
          <cell r="J268">
            <v>19.78</v>
          </cell>
          <cell r="K268">
            <v>66027.618000000002</v>
          </cell>
          <cell r="L268">
            <v>0</v>
          </cell>
          <cell r="M268" t="str">
            <v>КОМУС</v>
          </cell>
          <cell r="N268">
            <v>3.6</v>
          </cell>
          <cell r="O268">
            <v>1.56</v>
          </cell>
          <cell r="P268">
            <v>1.4</v>
          </cell>
          <cell r="Q268">
            <v>2.6</v>
          </cell>
          <cell r="R268">
            <v>0.19</v>
          </cell>
          <cell r="S268">
            <v>2.0499999999999998</v>
          </cell>
          <cell r="T268">
            <v>4.5</v>
          </cell>
          <cell r="U268">
            <v>0.8</v>
          </cell>
          <cell r="V268">
            <v>0.05</v>
          </cell>
          <cell r="W268">
            <v>0.04</v>
          </cell>
          <cell r="X268">
            <v>0.39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0.04</v>
          </cell>
          <cell r="AD268">
            <v>0.04</v>
          </cell>
          <cell r="AE268">
            <v>0.15</v>
          </cell>
          <cell r="AF268">
            <v>2.3700000000000045</v>
          </cell>
          <cell r="AG268">
            <v>94935.564000000188</v>
          </cell>
          <cell r="AH268">
            <v>0</v>
          </cell>
          <cell r="AI268">
            <v>94935.564000000188</v>
          </cell>
          <cell r="AJ268">
            <v>-299490.05999999994</v>
          </cell>
          <cell r="AK268">
            <v>-63621.326023314963</v>
          </cell>
          <cell r="AL268">
            <v>2783.7200000000885</v>
          </cell>
          <cell r="AM268">
            <v>94935.564000000188</v>
          </cell>
          <cell r="AN268">
            <v>-265392.10202331463</v>
          </cell>
        </row>
        <row r="269">
          <cell r="B269" t="str">
            <v>Народного фронта87</v>
          </cell>
          <cell r="C269" t="str">
            <v>Народного фронта</v>
          </cell>
          <cell r="D269">
            <v>87</v>
          </cell>
          <cell r="F269">
            <v>68</v>
          </cell>
          <cell r="G269">
            <v>5</v>
          </cell>
          <cell r="H269">
            <v>2455.25</v>
          </cell>
          <cell r="I269">
            <v>0</v>
          </cell>
          <cell r="J269">
            <v>19.309999999999999</v>
          </cell>
          <cell r="K269">
            <v>47410.877499999995</v>
          </cell>
          <cell r="L269">
            <v>0</v>
          </cell>
          <cell r="M269" t="str">
            <v>КОМУС</v>
          </cell>
          <cell r="N269">
            <v>3.6</v>
          </cell>
          <cell r="O269">
            <v>1.56</v>
          </cell>
          <cell r="P269">
            <v>1.4</v>
          </cell>
          <cell r="Q269">
            <v>2.6</v>
          </cell>
          <cell r="R269">
            <v>0.19</v>
          </cell>
          <cell r="S269">
            <v>2.52</v>
          </cell>
          <cell r="T269">
            <v>4.5</v>
          </cell>
          <cell r="U269">
            <v>0.8</v>
          </cell>
          <cell r="V269">
            <v>0.01</v>
          </cell>
          <cell r="W269">
            <v>0.04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0.06</v>
          </cell>
          <cell r="AD269">
            <v>0.06</v>
          </cell>
          <cell r="AE269">
            <v>0.2</v>
          </cell>
          <cell r="AF269">
            <v>1.7700000000000031</v>
          </cell>
          <cell r="AG269">
            <v>52149.510000000097</v>
          </cell>
          <cell r="AH269">
            <v>0</v>
          </cell>
          <cell r="AI269">
            <v>52149.510000000097</v>
          </cell>
          <cell r="AJ269">
            <v>-19853.940000000002</v>
          </cell>
          <cell r="AK269">
            <v>-116393.41129442566</v>
          </cell>
          <cell r="AL269">
            <v>-113395.2699999999</v>
          </cell>
          <cell r="AM269">
            <v>52149.510000000097</v>
          </cell>
          <cell r="AN269">
            <v>-197493.11129442547</v>
          </cell>
        </row>
        <row r="270">
          <cell r="B270" t="str">
            <v>Народного фронта89А</v>
          </cell>
          <cell r="C270" t="str">
            <v>Народного фронта</v>
          </cell>
          <cell r="D270">
            <v>89</v>
          </cell>
          <cell r="E270" t="str">
            <v>А</v>
          </cell>
          <cell r="F270">
            <v>11</v>
          </cell>
          <cell r="G270">
            <v>2</v>
          </cell>
          <cell r="H270">
            <v>367.8</v>
          </cell>
          <cell r="I270">
            <v>0</v>
          </cell>
          <cell r="J270">
            <v>18.57</v>
          </cell>
          <cell r="K270">
            <v>6830.0460000000003</v>
          </cell>
          <cell r="L270">
            <v>0</v>
          </cell>
          <cell r="M270" t="str">
            <v>КОМУС</v>
          </cell>
          <cell r="N270">
            <v>1.79</v>
          </cell>
          <cell r="O270">
            <v>1.56</v>
          </cell>
          <cell r="P270">
            <v>1.4</v>
          </cell>
          <cell r="Q270">
            <v>2.6</v>
          </cell>
          <cell r="R270">
            <v>0.19</v>
          </cell>
          <cell r="S270">
            <v>2.46</v>
          </cell>
          <cell r="T270">
            <v>4.5</v>
          </cell>
          <cell r="U270">
            <v>0.8</v>
          </cell>
          <cell r="V270">
            <v>0</v>
          </cell>
          <cell r="W270">
            <v>0.04</v>
          </cell>
          <cell r="X270">
            <v>0.39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0.39</v>
          </cell>
          <cell r="AD270">
            <v>0.39</v>
          </cell>
          <cell r="AE270">
            <v>0</v>
          </cell>
          <cell r="AF270">
            <v>2.0599999999999987</v>
          </cell>
          <cell r="AG270">
            <v>9092.0159999999942</v>
          </cell>
          <cell r="AH270">
            <v>0</v>
          </cell>
          <cell r="AI270">
            <v>9092.0159999999942</v>
          </cell>
          <cell r="AJ270">
            <v>-260.88000000000466</v>
          </cell>
          <cell r="AK270">
            <v>-17351.543365325517</v>
          </cell>
          <cell r="AL270">
            <v>-30256.640000000014</v>
          </cell>
          <cell r="AM270">
            <v>9092.0159999999942</v>
          </cell>
          <cell r="AN270">
            <v>-38777.047365325539</v>
          </cell>
        </row>
        <row r="271">
          <cell r="B271" t="str">
            <v>Народного фронта91А</v>
          </cell>
          <cell r="C271" t="str">
            <v>Народного фронта</v>
          </cell>
          <cell r="D271">
            <v>91</v>
          </cell>
          <cell r="E271" t="str">
            <v>А</v>
          </cell>
          <cell r="F271">
            <v>13</v>
          </cell>
          <cell r="G271">
            <v>2</v>
          </cell>
          <cell r="H271">
            <v>365.46</v>
          </cell>
          <cell r="I271">
            <v>0</v>
          </cell>
          <cell r="J271">
            <v>18.57</v>
          </cell>
          <cell r="K271">
            <v>6786.5922</v>
          </cell>
          <cell r="L271">
            <v>0</v>
          </cell>
          <cell r="M271" t="str">
            <v>КОМУС</v>
          </cell>
          <cell r="N271">
            <v>1.41</v>
          </cell>
          <cell r="O271">
            <v>1.56</v>
          </cell>
          <cell r="P271">
            <v>1.4</v>
          </cell>
          <cell r="Q271">
            <v>2.6</v>
          </cell>
          <cell r="R271">
            <v>0.19</v>
          </cell>
          <cell r="S271">
            <v>2.83</v>
          </cell>
          <cell r="T271">
            <v>4.5</v>
          </cell>
          <cell r="U271">
            <v>0.8</v>
          </cell>
          <cell r="V271">
            <v>0</v>
          </cell>
          <cell r="W271">
            <v>0.04</v>
          </cell>
          <cell r="X271">
            <v>0.39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0.4</v>
          </cell>
          <cell r="AD271">
            <v>0.79</v>
          </cell>
          <cell r="AE271">
            <v>0</v>
          </cell>
          <cell r="AF271">
            <v>1.6600000000000037</v>
          </cell>
          <cell r="AG271">
            <v>7279.9632000000165</v>
          </cell>
          <cell r="AH271">
            <v>0</v>
          </cell>
          <cell r="AI271">
            <v>7279.9632000000165</v>
          </cell>
          <cell r="AJ271">
            <v>4389.3800000000047</v>
          </cell>
          <cell r="AK271">
            <v>-19366.956181943264</v>
          </cell>
          <cell r="AL271">
            <v>-32386.210000000006</v>
          </cell>
          <cell r="AM271">
            <v>7279.9632000000165</v>
          </cell>
          <cell r="AN271">
            <v>-40083.822981943245</v>
          </cell>
        </row>
        <row r="272">
          <cell r="B272" t="str">
            <v>Осоавиахима100</v>
          </cell>
          <cell r="C272" t="str">
            <v>Осоавиахима</v>
          </cell>
          <cell r="D272">
            <v>100</v>
          </cell>
          <cell r="F272">
            <v>17</v>
          </cell>
          <cell r="G272">
            <v>2</v>
          </cell>
          <cell r="H272">
            <v>530.9</v>
          </cell>
          <cell r="I272">
            <v>0</v>
          </cell>
          <cell r="J272">
            <v>19.78</v>
          </cell>
          <cell r="K272">
            <v>10501.201999999999</v>
          </cell>
          <cell r="L272">
            <v>0</v>
          </cell>
          <cell r="M272" t="str">
            <v>КОМУС</v>
          </cell>
          <cell r="N272">
            <v>3.26</v>
          </cell>
          <cell r="O272">
            <v>1.56</v>
          </cell>
          <cell r="P272">
            <v>1.4</v>
          </cell>
          <cell r="Q272">
            <v>2.6</v>
          </cell>
          <cell r="R272">
            <v>0.19</v>
          </cell>
          <cell r="S272">
            <v>2.54</v>
          </cell>
          <cell r="T272">
            <v>4.5</v>
          </cell>
          <cell r="U272">
            <v>0.8</v>
          </cell>
          <cell r="V272">
            <v>0</v>
          </cell>
          <cell r="W272">
            <v>0.04</v>
          </cell>
          <cell r="X272">
            <v>0.39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0.27</v>
          </cell>
          <cell r="AD272">
            <v>0</v>
          </cell>
          <cell r="AE272">
            <v>0</v>
          </cell>
          <cell r="AF272">
            <v>2.2300000000000004</v>
          </cell>
          <cell r="AG272">
            <v>14206.884000000002</v>
          </cell>
          <cell r="AH272">
            <v>0</v>
          </cell>
          <cell r="AI272">
            <v>14206.884000000002</v>
          </cell>
          <cell r="AJ272">
            <v>12916.020000000004</v>
          </cell>
          <cell r="AK272">
            <v>-16886.974062872134</v>
          </cell>
          <cell r="AL272">
            <v>3452.1000000000058</v>
          </cell>
          <cell r="AM272">
            <v>14206.884000000002</v>
          </cell>
          <cell r="AN272">
            <v>13688.029937127878</v>
          </cell>
        </row>
        <row r="273">
          <cell r="B273" t="str">
            <v>Осоавиахима102</v>
          </cell>
          <cell r="C273" t="str">
            <v>Осоавиахима</v>
          </cell>
          <cell r="D273">
            <v>102</v>
          </cell>
          <cell r="F273">
            <v>42</v>
          </cell>
          <cell r="G273">
            <v>3</v>
          </cell>
          <cell r="H273">
            <v>983.38</v>
          </cell>
          <cell r="I273">
            <v>0</v>
          </cell>
          <cell r="J273">
            <v>19.309999999999999</v>
          </cell>
          <cell r="K273">
            <v>18989.067799999997</v>
          </cell>
          <cell r="L273">
            <v>0</v>
          </cell>
          <cell r="M273" t="str">
            <v>КОМУС</v>
          </cell>
          <cell r="N273">
            <v>3.6</v>
          </cell>
          <cell r="O273">
            <v>1.56</v>
          </cell>
          <cell r="P273">
            <v>1.4</v>
          </cell>
          <cell r="Q273">
            <v>2.6</v>
          </cell>
          <cell r="R273">
            <v>0.19</v>
          </cell>
          <cell r="S273">
            <v>3.29</v>
          </cell>
          <cell r="T273">
            <v>4.5</v>
          </cell>
          <cell r="U273">
            <v>0.8</v>
          </cell>
          <cell r="V273">
            <v>0</v>
          </cell>
          <cell r="W273">
            <v>0.04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0.15</v>
          </cell>
          <cell r="AD273">
            <v>0.15</v>
          </cell>
          <cell r="AE273">
            <v>0</v>
          </cell>
          <cell r="AF273">
            <v>1.0300000000000011</v>
          </cell>
          <cell r="AG273">
            <v>12154.576800000013</v>
          </cell>
          <cell r="AH273">
            <v>0</v>
          </cell>
          <cell r="AI273">
            <v>12154.576800000013</v>
          </cell>
          <cell r="AJ273">
            <v>-44241.620000000024</v>
          </cell>
          <cell r="AK273">
            <v>-160426.07573542657</v>
          </cell>
          <cell r="AL273">
            <v>-14926.649999999994</v>
          </cell>
          <cell r="AM273">
            <v>12154.576800000013</v>
          </cell>
          <cell r="AN273">
            <v>-207439.76893542657</v>
          </cell>
        </row>
        <row r="274">
          <cell r="B274" t="str">
            <v>Осоавиахима104</v>
          </cell>
          <cell r="C274" t="str">
            <v>Осоавиахима</v>
          </cell>
          <cell r="D274">
            <v>104</v>
          </cell>
          <cell r="F274">
            <v>16</v>
          </cell>
          <cell r="G274">
            <v>3</v>
          </cell>
          <cell r="H274">
            <v>794.1</v>
          </cell>
          <cell r="I274">
            <v>0</v>
          </cell>
          <cell r="J274">
            <v>19.78</v>
          </cell>
          <cell r="K274">
            <v>15707.298000000001</v>
          </cell>
          <cell r="L274">
            <v>0</v>
          </cell>
          <cell r="M274" t="str">
            <v>КОМУС</v>
          </cell>
          <cell r="N274">
            <v>3.6</v>
          </cell>
          <cell r="O274">
            <v>1.56</v>
          </cell>
          <cell r="P274">
            <v>1.4</v>
          </cell>
          <cell r="Q274">
            <v>2.6</v>
          </cell>
          <cell r="R274">
            <v>0.19</v>
          </cell>
          <cell r="S274">
            <v>2.0300000000000002</v>
          </cell>
          <cell r="T274">
            <v>4.5</v>
          </cell>
          <cell r="U274">
            <v>0.8</v>
          </cell>
          <cell r="V274">
            <v>0</v>
          </cell>
          <cell r="W274">
            <v>0.04</v>
          </cell>
          <cell r="X274">
            <v>0.39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0.18</v>
          </cell>
          <cell r="AD274">
            <v>0.18</v>
          </cell>
          <cell r="AE274">
            <v>0</v>
          </cell>
          <cell r="AF274">
            <v>2.3100000000000023</v>
          </cell>
          <cell r="AG274">
            <v>22012.452000000023</v>
          </cell>
          <cell r="AH274">
            <v>0</v>
          </cell>
          <cell r="AI274">
            <v>22012.452000000023</v>
          </cell>
          <cell r="AJ274">
            <v>-27607.899999999994</v>
          </cell>
          <cell r="AK274">
            <v>-2190.3403192348487</v>
          </cell>
          <cell r="AL274">
            <v>-602.64999999999418</v>
          </cell>
          <cell r="AM274">
            <v>22012.452000000023</v>
          </cell>
          <cell r="AN274">
            <v>-8388.4383192348141</v>
          </cell>
        </row>
        <row r="275">
          <cell r="B275" t="str">
            <v>Осоавиахима105</v>
          </cell>
          <cell r="C275" t="str">
            <v>Осоавиахима</v>
          </cell>
          <cell r="D275">
            <v>105</v>
          </cell>
          <cell r="F275">
            <v>46</v>
          </cell>
          <cell r="G275">
            <v>4</v>
          </cell>
          <cell r="H275">
            <v>1963.1</v>
          </cell>
          <cell r="I275">
            <v>69.900000000000006</v>
          </cell>
          <cell r="J275">
            <v>19.78</v>
          </cell>
          <cell r="K275">
            <v>38830.118000000002</v>
          </cell>
          <cell r="L275">
            <v>1382.6220000000003</v>
          </cell>
          <cell r="M275" t="str">
            <v>КОМУС</v>
          </cell>
          <cell r="N275">
            <v>3.6</v>
          </cell>
          <cell r="O275">
            <v>1.56</v>
          </cell>
          <cell r="P275">
            <v>1.4</v>
          </cell>
          <cell r="Q275">
            <v>2.6</v>
          </cell>
          <cell r="R275">
            <v>0.19</v>
          </cell>
          <cell r="S275">
            <v>2.2000000000000002</v>
          </cell>
          <cell r="T275">
            <v>4.5</v>
          </cell>
          <cell r="U275">
            <v>0.8</v>
          </cell>
          <cell r="V275">
            <v>0.03</v>
          </cell>
          <cell r="W275">
            <v>0.04</v>
          </cell>
          <cell r="X275">
            <v>0.39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7.0000000000000007E-2</v>
          </cell>
          <cell r="AD275">
            <v>7.0000000000000007E-2</v>
          </cell>
          <cell r="AE275">
            <v>0.25</v>
          </cell>
          <cell r="AF275">
            <v>2.0799999999999983</v>
          </cell>
          <cell r="AG275">
            <v>50743.679999999964</v>
          </cell>
          <cell r="AH275">
            <v>1744.7039999999986</v>
          </cell>
          <cell r="AI275">
            <v>48998.975999999959</v>
          </cell>
          <cell r="AJ275">
            <v>-52070.340000000026</v>
          </cell>
          <cell r="AK275">
            <v>-89288.483804742806</v>
          </cell>
          <cell r="AL275">
            <v>33412.978000000061</v>
          </cell>
          <cell r="AM275">
            <v>50743.679999999964</v>
          </cell>
          <cell r="AN275">
            <v>-57202.165804742806</v>
          </cell>
        </row>
        <row r="276">
          <cell r="B276" t="str">
            <v>Осоавиахима106</v>
          </cell>
          <cell r="C276" t="str">
            <v>Осоавиахима</v>
          </cell>
          <cell r="D276">
            <v>106</v>
          </cell>
          <cell r="F276">
            <v>20</v>
          </cell>
          <cell r="G276">
            <v>3</v>
          </cell>
          <cell r="H276">
            <v>782.83</v>
          </cell>
          <cell r="I276">
            <v>0</v>
          </cell>
          <cell r="J276">
            <v>19.78</v>
          </cell>
          <cell r="K276">
            <v>15484.377400000001</v>
          </cell>
          <cell r="L276">
            <v>0</v>
          </cell>
          <cell r="M276" t="str">
            <v>КОМУС</v>
          </cell>
          <cell r="N276">
            <v>3.6</v>
          </cell>
          <cell r="O276">
            <v>1.56</v>
          </cell>
          <cell r="P276">
            <v>1.4</v>
          </cell>
          <cell r="Q276">
            <v>2.6</v>
          </cell>
          <cell r="R276">
            <v>0.19</v>
          </cell>
          <cell r="S276">
            <v>2.5299999999999998</v>
          </cell>
          <cell r="T276">
            <v>4.5</v>
          </cell>
          <cell r="U276">
            <v>0.8</v>
          </cell>
          <cell r="V276">
            <v>0</v>
          </cell>
          <cell r="W276">
            <v>0.04</v>
          </cell>
          <cell r="X276">
            <v>0.39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0.19</v>
          </cell>
          <cell r="AD276">
            <v>0</v>
          </cell>
          <cell r="AE276">
            <v>0</v>
          </cell>
          <cell r="AF276">
            <v>1.9800000000000004</v>
          </cell>
          <cell r="AG276">
            <v>18600.040800000006</v>
          </cell>
          <cell r="AH276">
            <v>0</v>
          </cell>
          <cell r="AI276">
            <v>18600.040800000006</v>
          </cell>
          <cell r="AJ276">
            <v>17479.820000000007</v>
          </cell>
          <cell r="AK276">
            <v>-1994.2271096562326</v>
          </cell>
          <cell r="AL276">
            <v>-5472.8299999999872</v>
          </cell>
          <cell r="AM276">
            <v>18600.040800000006</v>
          </cell>
          <cell r="AN276">
            <v>28612.803690343793</v>
          </cell>
        </row>
        <row r="277">
          <cell r="B277" t="str">
            <v>Осоавиахима107</v>
          </cell>
          <cell r="C277" t="str">
            <v>Осоавиахима</v>
          </cell>
          <cell r="D277">
            <v>107</v>
          </cell>
          <cell r="F277">
            <v>62</v>
          </cell>
          <cell r="G277">
            <v>5</v>
          </cell>
          <cell r="H277">
            <v>3055.88</v>
          </cell>
          <cell r="I277">
            <v>0</v>
          </cell>
          <cell r="J277">
            <v>19.78</v>
          </cell>
          <cell r="K277">
            <v>60445.306400000009</v>
          </cell>
          <cell r="L277">
            <v>0</v>
          </cell>
          <cell r="M277" t="str">
            <v>КОМУС</v>
          </cell>
          <cell r="N277">
            <v>3.6</v>
          </cell>
          <cell r="O277">
            <v>1.56</v>
          </cell>
          <cell r="P277">
            <v>1.4</v>
          </cell>
          <cell r="Q277">
            <v>2.6</v>
          </cell>
          <cell r="R277">
            <v>0.19</v>
          </cell>
          <cell r="S277">
            <v>2.14</v>
          </cell>
          <cell r="T277">
            <v>4.5</v>
          </cell>
          <cell r="U277">
            <v>0.8</v>
          </cell>
          <cell r="V277">
            <v>6.0000000000000005E-2</v>
          </cell>
          <cell r="W277">
            <v>0.04</v>
          </cell>
          <cell r="X277">
            <v>0.39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0.05</v>
          </cell>
          <cell r="AD277">
            <v>0.05</v>
          </cell>
          <cell r="AE277">
            <v>0.16</v>
          </cell>
          <cell r="AF277">
            <v>2.240000000000002</v>
          </cell>
          <cell r="AG277">
            <v>82142.054400000081</v>
          </cell>
          <cell r="AH277">
            <v>0</v>
          </cell>
          <cell r="AI277">
            <v>82142.054400000081</v>
          </cell>
          <cell r="AJ277">
            <v>-38765.059999999939</v>
          </cell>
          <cell r="AK277">
            <v>-184479.04603398789</v>
          </cell>
          <cell r="AL277">
            <v>-41614.54999999993</v>
          </cell>
          <cell r="AM277">
            <v>82142.054400000081</v>
          </cell>
          <cell r="AN277">
            <v>-182716.60163398768</v>
          </cell>
        </row>
        <row r="278">
          <cell r="B278" t="str">
            <v>Парниковая15</v>
          </cell>
          <cell r="C278" t="str">
            <v>Парниковая</v>
          </cell>
          <cell r="D278">
            <v>15</v>
          </cell>
          <cell r="F278">
            <v>2</v>
          </cell>
          <cell r="G278">
            <v>1</v>
          </cell>
          <cell r="H278">
            <v>219.7</v>
          </cell>
          <cell r="I278">
            <v>0</v>
          </cell>
          <cell r="J278">
            <v>19.78</v>
          </cell>
          <cell r="K278">
            <v>4345.6660000000002</v>
          </cell>
          <cell r="L278">
            <v>0</v>
          </cell>
          <cell r="M278" t="str">
            <v>КОМУС</v>
          </cell>
          <cell r="N278">
            <v>4.37</v>
          </cell>
          <cell r="O278">
            <v>1.56</v>
          </cell>
          <cell r="P278">
            <v>1.4</v>
          </cell>
          <cell r="Q278">
            <v>2.6</v>
          </cell>
          <cell r="R278">
            <v>0.19</v>
          </cell>
          <cell r="S278">
            <v>1.08</v>
          </cell>
          <cell r="T278">
            <v>4.5</v>
          </cell>
          <cell r="U278">
            <v>0</v>
          </cell>
          <cell r="V278">
            <v>0</v>
          </cell>
          <cell r="W278">
            <v>0.04</v>
          </cell>
          <cell r="X278">
            <v>0.39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3.6500000000000021</v>
          </cell>
          <cell r="AG278">
            <v>9622.8600000000042</v>
          </cell>
          <cell r="AH278">
            <v>0</v>
          </cell>
          <cell r="AI278">
            <v>9622.8600000000042</v>
          </cell>
          <cell r="AJ278">
            <v>2302.6999999999971</v>
          </cell>
          <cell r="AK278">
            <v>-12315.486792718912</v>
          </cell>
          <cell r="AL278">
            <v>8522.3000000000029</v>
          </cell>
          <cell r="AM278">
            <v>9622.8600000000042</v>
          </cell>
          <cell r="AN278">
            <v>8132.3732072810926</v>
          </cell>
        </row>
        <row r="279">
          <cell r="B279" t="str">
            <v>Парниковая22</v>
          </cell>
          <cell r="C279" t="str">
            <v>Парниковая</v>
          </cell>
          <cell r="D279">
            <v>22</v>
          </cell>
          <cell r="F279">
            <v>86</v>
          </cell>
          <cell r="G279">
            <v>5</v>
          </cell>
          <cell r="H279">
            <v>3900</v>
          </cell>
          <cell r="I279">
            <v>0</v>
          </cell>
          <cell r="J279">
            <v>19.78</v>
          </cell>
          <cell r="K279">
            <v>77142</v>
          </cell>
          <cell r="L279">
            <v>0</v>
          </cell>
          <cell r="M279" t="str">
            <v>КОМУС</v>
          </cell>
          <cell r="N279">
            <v>3.6</v>
          </cell>
          <cell r="O279">
            <v>1.56</v>
          </cell>
          <cell r="P279">
            <v>1.4</v>
          </cell>
          <cell r="Q279">
            <v>2.6</v>
          </cell>
          <cell r="R279">
            <v>0.19</v>
          </cell>
          <cell r="S279">
            <v>2.2199999999999998</v>
          </cell>
          <cell r="T279">
            <v>4.5</v>
          </cell>
          <cell r="U279">
            <v>0.8</v>
          </cell>
          <cell r="V279">
            <v>6.0000000000000005E-2</v>
          </cell>
          <cell r="W279">
            <v>0.04</v>
          </cell>
          <cell r="X279">
            <v>0.39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0.04</v>
          </cell>
          <cell r="AD279">
            <v>0.04</v>
          </cell>
          <cell r="AE279">
            <v>0.13</v>
          </cell>
          <cell r="AF279">
            <v>2.2100000000000044</v>
          </cell>
          <cell r="AG279">
            <v>103428.0000000002</v>
          </cell>
          <cell r="AH279">
            <v>0</v>
          </cell>
          <cell r="AI279">
            <v>103428.0000000002</v>
          </cell>
          <cell r="AJ279">
            <v>-95379.760000000009</v>
          </cell>
          <cell r="AK279">
            <v>-180460.19339430146</v>
          </cell>
          <cell r="AL279">
            <v>36810.460000000079</v>
          </cell>
          <cell r="AM279">
            <v>103428.0000000002</v>
          </cell>
          <cell r="AN279">
            <v>-135601.49339430119</v>
          </cell>
        </row>
        <row r="280">
          <cell r="B280" t="str">
            <v>Парниковая71</v>
          </cell>
          <cell r="C280" t="str">
            <v>Парниковая</v>
          </cell>
          <cell r="D280">
            <v>7</v>
          </cell>
          <cell r="E280">
            <v>1</v>
          </cell>
          <cell r="F280">
            <v>70</v>
          </cell>
          <cell r="G280">
            <v>5</v>
          </cell>
          <cell r="H280">
            <v>2576.1999999999998</v>
          </cell>
          <cell r="I280">
            <v>0</v>
          </cell>
          <cell r="J280">
            <v>19.78</v>
          </cell>
          <cell r="K280">
            <v>50729.765999999996</v>
          </cell>
          <cell r="L280">
            <v>0</v>
          </cell>
          <cell r="M280" t="str">
            <v>КОМУС</v>
          </cell>
          <cell r="N280">
            <v>3.6</v>
          </cell>
          <cell r="O280">
            <v>1.56</v>
          </cell>
          <cell r="P280">
            <v>1.4</v>
          </cell>
          <cell r="Q280">
            <v>2.6</v>
          </cell>
          <cell r="R280">
            <v>0.19</v>
          </cell>
          <cell r="S280">
            <v>2.3200000000000003</v>
          </cell>
          <cell r="T280">
            <v>4.5</v>
          </cell>
          <cell r="U280">
            <v>0.8</v>
          </cell>
          <cell r="V280">
            <v>6.0000000000000005E-2</v>
          </cell>
          <cell r="W280">
            <v>0.04</v>
          </cell>
          <cell r="X280">
            <v>0.39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0.06</v>
          </cell>
          <cell r="AD280">
            <v>0.06</v>
          </cell>
          <cell r="AE280">
            <v>0.19</v>
          </cell>
          <cell r="AF280">
            <v>2.0100000000000016</v>
          </cell>
          <cell r="AG280">
            <v>61860.564000000042</v>
          </cell>
          <cell r="AH280">
            <v>0</v>
          </cell>
          <cell r="AI280">
            <v>61860.564000000042</v>
          </cell>
          <cell r="AL280">
            <v>23471.206215048674</v>
          </cell>
          <cell r="AM280">
            <v>61860.564000000042</v>
          </cell>
          <cell r="AN280">
            <v>85331.770215048717</v>
          </cell>
        </row>
        <row r="281">
          <cell r="B281" t="str">
            <v>Парниковая72</v>
          </cell>
          <cell r="C281" t="str">
            <v>Парниковая</v>
          </cell>
          <cell r="D281">
            <v>7</v>
          </cell>
          <cell r="E281">
            <v>2</v>
          </cell>
          <cell r="F281">
            <v>71</v>
          </cell>
          <cell r="G281">
            <v>5</v>
          </cell>
          <cell r="H281">
            <v>2564.6999999999998</v>
          </cell>
          <cell r="I281">
            <v>0</v>
          </cell>
          <cell r="J281">
            <v>19.78</v>
          </cell>
          <cell r="K281">
            <v>50729.765999999996</v>
          </cell>
          <cell r="L281">
            <v>0</v>
          </cell>
          <cell r="M281" t="str">
            <v>КОМУС</v>
          </cell>
          <cell r="N281">
            <v>3.6</v>
          </cell>
          <cell r="O281">
            <v>1.56</v>
          </cell>
          <cell r="P281">
            <v>1.4</v>
          </cell>
          <cell r="Q281">
            <v>2.6</v>
          </cell>
          <cell r="R281">
            <v>0.19</v>
          </cell>
          <cell r="S281">
            <v>2.3200000000000003</v>
          </cell>
          <cell r="T281">
            <v>4.5</v>
          </cell>
          <cell r="U281">
            <v>0.8</v>
          </cell>
          <cell r="V281">
            <v>6.0000000000000005E-2</v>
          </cell>
          <cell r="W281">
            <v>0.04</v>
          </cell>
          <cell r="X281">
            <v>0.39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0.06</v>
          </cell>
          <cell r="AD281">
            <v>0.06</v>
          </cell>
          <cell r="AE281">
            <v>0.19</v>
          </cell>
          <cell r="AF281">
            <v>2.0100000000000016</v>
          </cell>
          <cell r="AG281">
            <v>61860.564000000042</v>
          </cell>
          <cell r="AH281">
            <v>0</v>
          </cell>
          <cell r="AI281">
            <v>61860.564000000042</v>
          </cell>
          <cell r="AL281">
            <v>23471.206215048674</v>
          </cell>
          <cell r="AM281">
            <v>61860.564000000042</v>
          </cell>
          <cell r="AN281">
            <v>85331.770215048717</v>
          </cell>
        </row>
        <row r="282">
          <cell r="B282" t="str">
            <v>Парниковая9</v>
          </cell>
          <cell r="C282" t="str">
            <v>Парниковая</v>
          </cell>
          <cell r="D282">
            <v>9</v>
          </cell>
          <cell r="F282">
            <v>70</v>
          </cell>
          <cell r="G282">
            <v>5</v>
          </cell>
          <cell r="H282">
            <v>2559.4</v>
          </cell>
          <cell r="I282">
            <v>0</v>
          </cell>
          <cell r="J282">
            <v>19.78</v>
          </cell>
          <cell r="K282">
            <v>50624.932000000008</v>
          </cell>
          <cell r="L282">
            <v>0</v>
          </cell>
          <cell r="M282" t="str">
            <v>КОМУС</v>
          </cell>
          <cell r="N282">
            <v>3.6</v>
          </cell>
          <cell r="O282">
            <v>1.56</v>
          </cell>
          <cell r="P282">
            <v>1.4</v>
          </cell>
          <cell r="Q282">
            <v>2.6</v>
          </cell>
          <cell r="R282">
            <v>0.19</v>
          </cell>
          <cell r="S282">
            <v>2.31</v>
          </cell>
          <cell r="T282">
            <v>4.5</v>
          </cell>
          <cell r="U282">
            <v>0.8</v>
          </cell>
          <cell r="V282">
            <v>6.0000000000000005E-2</v>
          </cell>
          <cell r="W282">
            <v>0.04</v>
          </cell>
          <cell r="X282">
            <v>0.39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0.06</v>
          </cell>
          <cell r="AD282">
            <v>0.06</v>
          </cell>
          <cell r="AE282">
            <v>0.2</v>
          </cell>
          <cell r="AF282">
            <v>2.0099999999999998</v>
          </cell>
        </row>
        <row r="283">
          <cell r="B283" t="str">
            <v>Парниковая3</v>
          </cell>
          <cell r="C283" t="str">
            <v>Парниковая</v>
          </cell>
          <cell r="D283">
            <v>3</v>
          </cell>
          <cell r="F283">
            <v>60</v>
          </cell>
          <cell r="G283">
            <v>5</v>
          </cell>
          <cell r="H283">
            <v>2598.9</v>
          </cell>
          <cell r="I283">
            <v>0</v>
          </cell>
          <cell r="J283">
            <v>19.78</v>
          </cell>
          <cell r="K283">
            <v>51406.242000000006</v>
          </cell>
          <cell r="L283">
            <v>0</v>
          </cell>
          <cell r="M283" t="str">
            <v>КОМУС</v>
          </cell>
          <cell r="N283">
            <v>3.6</v>
          </cell>
          <cell r="O283">
            <v>1.56</v>
          </cell>
          <cell r="P283">
            <v>1.4</v>
          </cell>
          <cell r="Q283">
            <v>2.6</v>
          </cell>
          <cell r="R283">
            <v>0.19</v>
          </cell>
          <cell r="S283">
            <v>2.2199999999999998</v>
          </cell>
          <cell r="T283">
            <v>4.5</v>
          </cell>
          <cell r="U283">
            <v>0.8</v>
          </cell>
          <cell r="V283">
            <v>6.0000000000000005E-2</v>
          </cell>
          <cell r="W283">
            <v>0.04</v>
          </cell>
          <cell r="X283">
            <v>0.39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0.06</v>
          </cell>
          <cell r="AD283">
            <v>0.06</v>
          </cell>
          <cell r="AE283">
            <v>0.19</v>
          </cell>
          <cell r="AF283">
            <v>2.110000000000003</v>
          </cell>
          <cell r="AG283">
            <v>65804.148000000103</v>
          </cell>
          <cell r="AH283">
            <v>0</v>
          </cell>
          <cell r="AI283">
            <v>65804.148000000103</v>
          </cell>
          <cell r="AJ283">
            <v>-7397.7399999999907</v>
          </cell>
          <cell r="AK283">
            <v>-61978.368653161044</v>
          </cell>
          <cell r="AL283">
            <v>-112270.88000000012</v>
          </cell>
          <cell r="AM283">
            <v>65804.148000000103</v>
          </cell>
          <cell r="AN283">
            <v>-115842.84065316105</v>
          </cell>
        </row>
        <row r="284">
          <cell r="B284" t="str">
            <v>Ползунова26</v>
          </cell>
          <cell r="C284" t="str">
            <v>Ползунова</v>
          </cell>
          <cell r="D284">
            <v>26</v>
          </cell>
          <cell r="F284">
            <v>26</v>
          </cell>
          <cell r="G284">
            <v>3</v>
          </cell>
          <cell r="H284">
            <v>1048.3</v>
          </cell>
          <cell r="I284">
            <v>117.5</v>
          </cell>
          <cell r="J284">
            <v>19.78</v>
          </cell>
          <cell r="K284">
            <v>20735.374</v>
          </cell>
          <cell r="L284">
            <v>2324.15</v>
          </cell>
          <cell r="M284" t="str">
            <v>ЖЭУ-4</v>
          </cell>
          <cell r="N284">
            <v>3.15</v>
          </cell>
          <cell r="O284">
            <v>1.56</v>
          </cell>
          <cell r="P284">
            <v>1.4</v>
          </cell>
          <cell r="Q284">
            <v>2.6</v>
          </cell>
          <cell r="R284">
            <v>0.19</v>
          </cell>
          <cell r="S284">
            <v>2.41</v>
          </cell>
          <cell r="T284">
            <v>4.5</v>
          </cell>
          <cell r="U284">
            <v>0.8</v>
          </cell>
          <cell r="V284">
            <v>0.01</v>
          </cell>
          <cell r="W284">
            <v>0.04</v>
          </cell>
          <cell r="X284">
            <v>0.39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0.12</v>
          </cell>
          <cell r="AD284">
            <v>0.12</v>
          </cell>
          <cell r="AE284">
            <v>0.43</v>
          </cell>
          <cell r="AF284">
            <v>2.0599999999999987</v>
          </cell>
          <cell r="AG284">
            <v>28818.575999999979</v>
          </cell>
          <cell r="AH284">
            <v>2904.5999999999981</v>
          </cell>
          <cell r="AI284">
            <v>25913.975999999984</v>
          </cell>
          <cell r="AJ284">
            <v>-2901.1199999999953</v>
          </cell>
          <cell r="AK284">
            <v>-117925.12489679057</v>
          </cell>
          <cell r="AL284">
            <v>1494.8800000000338</v>
          </cell>
          <cell r="AM284">
            <v>28818.575999999979</v>
          </cell>
          <cell r="AN284">
            <v>-90512.78889679056</v>
          </cell>
        </row>
        <row r="285">
          <cell r="B285" t="str">
            <v>Ползунова28</v>
          </cell>
          <cell r="C285" t="str">
            <v>Ползунова</v>
          </cell>
          <cell r="D285">
            <v>28</v>
          </cell>
          <cell r="F285">
            <v>24</v>
          </cell>
          <cell r="G285">
            <v>3</v>
          </cell>
          <cell r="H285">
            <v>950.1</v>
          </cell>
          <cell r="I285">
            <v>333.3</v>
          </cell>
          <cell r="J285">
            <v>19.78</v>
          </cell>
          <cell r="K285">
            <v>18792.978000000003</v>
          </cell>
          <cell r="L285">
            <v>6592.6740000000009</v>
          </cell>
          <cell r="M285" t="str">
            <v>ЖЭУ-4</v>
          </cell>
          <cell r="N285">
            <v>3.15</v>
          </cell>
          <cell r="O285">
            <v>1.56</v>
          </cell>
          <cell r="P285">
            <v>1.4</v>
          </cell>
          <cell r="Q285">
            <v>2.6</v>
          </cell>
          <cell r="R285">
            <v>0.19</v>
          </cell>
          <cell r="S285">
            <v>2.48</v>
          </cell>
          <cell r="T285">
            <v>4.5</v>
          </cell>
          <cell r="U285">
            <v>0.8</v>
          </cell>
          <cell r="V285">
            <v>0.01</v>
          </cell>
          <cell r="W285">
            <v>0.04</v>
          </cell>
          <cell r="X285">
            <v>0.39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0.11</v>
          </cell>
          <cell r="AD285">
            <v>0.11</v>
          </cell>
          <cell r="AE285">
            <v>0</v>
          </cell>
          <cell r="AF285">
            <v>2.4400000000000013</v>
          </cell>
          <cell r="AG285">
            <v>37577.952000000019</v>
          </cell>
          <cell r="AH285">
            <v>9759.0240000000049</v>
          </cell>
          <cell r="AI285">
            <v>27818.928000000014</v>
          </cell>
          <cell r="AJ285">
            <v>-6878.2300000000105</v>
          </cell>
          <cell r="AK285">
            <v>-1671.3025864803349</v>
          </cell>
          <cell r="AL285">
            <v>22215.616000000038</v>
          </cell>
          <cell r="AM285">
            <v>37577.952000000019</v>
          </cell>
          <cell r="AN285">
            <v>51244.035413519712</v>
          </cell>
        </row>
        <row r="286">
          <cell r="B286" t="str">
            <v>Ползунова30</v>
          </cell>
          <cell r="C286" t="str">
            <v>Ползунова</v>
          </cell>
          <cell r="D286">
            <v>30</v>
          </cell>
          <cell r="F286">
            <v>26</v>
          </cell>
          <cell r="G286">
            <v>3</v>
          </cell>
          <cell r="H286">
            <v>1020.8</v>
          </cell>
          <cell r="I286">
            <v>116.9</v>
          </cell>
          <cell r="J286">
            <v>19.78</v>
          </cell>
          <cell r="K286">
            <v>20191.423999999999</v>
          </cell>
          <cell r="L286">
            <v>2312.2820000000002</v>
          </cell>
          <cell r="M286" t="str">
            <v>ЖЭУ-4</v>
          </cell>
          <cell r="N286">
            <v>3.15</v>
          </cell>
          <cell r="O286">
            <v>1.56</v>
          </cell>
          <cell r="P286">
            <v>1.4</v>
          </cell>
          <cell r="Q286">
            <v>2.6</v>
          </cell>
          <cell r="R286">
            <v>0.19</v>
          </cell>
          <cell r="S286">
            <v>2.54</v>
          </cell>
          <cell r="T286">
            <v>4.5</v>
          </cell>
          <cell r="U286">
            <v>0.8</v>
          </cell>
          <cell r="V286">
            <v>0.01</v>
          </cell>
          <cell r="W286">
            <v>0.04</v>
          </cell>
          <cell r="X286">
            <v>0.39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0.13</v>
          </cell>
          <cell r="AD286">
            <v>0.13</v>
          </cell>
          <cell r="AE286">
            <v>0.44</v>
          </cell>
          <cell r="AF286">
            <v>1.9000000000000021</v>
          </cell>
          <cell r="AG286">
            <v>25939.560000000027</v>
          </cell>
          <cell r="AH286">
            <v>2665.3200000000033</v>
          </cell>
          <cell r="AI286">
            <v>23274.240000000023</v>
          </cell>
          <cell r="AJ286">
            <v>-12867.380000000005</v>
          </cell>
          <cell r="AK286">
            <v>-18001.670497047511</v>
          </cell>
          <cell r="AL286">
            <v>8692.5880000000179</v>
          </cell>
          <cell r="AM286">
            <v>25939.560000000027</v>
          </cell>
          <cell r="AN286">
            <v>3763.0975029525289</v>
          </cell>
        </row>
        <row r="287">
          <cell r="B287" t="str">
            <v>Ползунова32</v>
          </cell>
          <cell r="C287" t="str">
            <v>Ползунова</v>
          </cell>
          <cell r="D287">
            <v>32</v>
          </cell>
          <cell r="F287">
            <v>27</v>
          </cell>
          <cell r="G287">
            <v>3</v>
          </cell>
          <cell r="H287">
            <v>1035.4000000000001</v>
          </cell>
          <cell r="I287">
            <v>0</v>
          </cell>
          <cell r="J287">
            <v>19.78</v>
          </cell>
          <cell r="K287">
            <v>20480.212000000003</v>
          </cell>
          <cell r="L287">
            <v>0</v>
          </cell>
          <cell r="M287" t="str">
            <v>ЖЭУ-4</v>
          </cell>
          <cell r="N287">
            <v>3.15</v>
          </cell>
          <cell r="O287">
            <v>1.56</v>
          </cell>
          <cell r="P287">
            <v>1.4</v>
          </cell>
          <cell r="Q287">
            <v>2.6</v>
          </cell>
          <cell r="R287">
            <v>0.19</v>
          </cell>
          <cell r="S287">
            <v>2.5599999999999996</v>
          </cell>
          <cell r="T287">
            <v>4.5</v>
          </cell>
          <cell r="U287">
            <v>0.8</v>
          </cell>
          <cell r="V287">
            <v>0.02</v>
          </cell>
          <cell r="W287">
            <v>0.04</v>
          </cell>
          <cell r="X287">
            <v>0.39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0.28000000000000003</v>
          </cell>
          <cell r="AD287">
            <v>0.14000000000000001</v>
          </cell>
          <cell r="AE287">
            <v>0.48</v>
          </cell>
          <cell r="AF287">
            <v>1.6700000000000017</v>
          </cell>
          <cell r="AG287">
            <v>20749.416000000023</v>
          </cell>
          <cell r="AH287">
            <v>0</v>
          </cell>
          <cell r="AI287">
            <v>20749.416000000023</v>
          </cell>
          <cell r="AJ287">
            <v>-35880.890000000014</v>
          </cell>
          <cell r="AK287">
            <v>-28423.877724397462</v>
          </cell>
          <cell r="AL287">
            <v>-36841.923999999999</v>
          </cell>
          <cell r="AM287">
            <v>20749.416000000023</v>
          </cell>
          <cell r="AN287">
            <v>-80397.275724397448</v>
          </cell>
        </row>
        <row r="288">
          <cell r="B288" t="str">
            <v>Ползунова34</v>
          </cell>
          <cell r="C288" t="str">
            <v>Ползунова</v>
          </cell>
          <cell r="D288">
            <v>34</v>
          </cell>
          <cell r="F288">
            <v>28</v>
          </cell>
          <cell r="G288">
            <v>3</v>
          </cell>
          <cell r="H288">
            <v>1062.0999999999999</v>
          </cell>
          <cell r="I288">
            <v>0</v>
          </cell>
          <cell r="J288">
            <v>19.78</v>
          </cell>
          <cell r="K288">
            <v>21008.338</v>
          </cell>
          <cell r="L288">
            <v>0</v>
          </cell>
          <cell r="M288" t="str">
            <v>ЖЭУ-4</v>
          </cell>
          <cell r="N288">
            <v>3.15</v>
          </cell>
          <cell r="O288">
            <v>1.56</v>
          </cell>
          <cell r="P288">
            <v>1.4</v>
          </cell>
          <cell r="Q288">
            <v>2.6</v>
          </cell>
          <cell r="R288">
            <v>0.19</v>
          </cell>
          <cell r="S288">
            <v>2.3899999999999997</v>
          </cell>
          <cell r="T288">
            <v>4.5</v>
          </cell>
          <cell r="U288">
            <v>0.8</v>
          </cell>
          <cell r="V288">
            <v>0.01</v>
          </cell>
          <cell r="W288">
            <v>0.04</v>
          </cell>
          <cell r="X288">
            <v>0.39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0.14000000000000001</v>
          </cell>
          <cell r="AD288">
            <v>0.14000000000000001</v>
          </cell>
          <cell r="AE288">
            <v>0.47</v>
          </cell>
          <cell r="AF288">
            <v>2</v>
          </cell>
          <cell r="AG288">
            <v>25490.399999999998</v>
          </cell>
          <cell r="AH288">
            <v>0</v>
          </cell>
          <cell r="AI288">
            <v>25490.399999999998</v>
          </cell>
          <cell r="AJ288">
            <v>-52538.449999999983</v>
          </cell>
          <cell r="AK288">
            <v>-330205.31276698119</v>
          </cell>
          <cell r="AL288">
            <v>8836.9499999999825</v>
          </cell>
          <cell r="AM288">
            <v>25490.399999999998</v>
          </cell>
          <cell r="AN288">
            <v>-348416.41276698117</v>
          </cell>
        </row>
        <row r="289">
          <cell r="B289" t="str">
            <v>Ползунова34А</v>
          </cell>
          <cell r="C289" t="str">
            <v>Ползунова</v>
          </cell>
          <cell r="D289">
            <v>34</v>
          </cell>
          <cell r="E289" t="str">
            <v>А</v>
          </cell>
          <cell r="F289">
            <v>25</v>
          </cell>
          <cell r="G289">
            <v>3</v>
          </cell>
          <cell r="H289">
            <v>1097.7</v>
          </cell>
          <cell r="I289">
            <v>0</v>
          </cell>
          <cell r="J289">
            <v>19.78</v>
          </cell>
          <cell r="K289">
            <v>21712.506000000001</v>
          </cell>
          <cell r="L289">
            <v>0</v>
          </cell>
          <cell r="M289" t="str">
            <v>ЖЭУ-4</v>
          </cell>
          <cell r="N289">
            <v>3.15</v>
          </cell>
          <cell r="O289">
            <v>1.56</v>
          </cell>
          <cell r="P289">
            <v>1.4</v>
          </cell>
          <cell r="Q289">
            <v>2.6</v>
          </cell>
          <cell r="R289">
            <v>0.19</v>
          </cell>
          <cell r="S289">
            <v>2.35</v>
          </cell>
          <cell r="T289">
            <v>4.5</v>
          </cell>
          <cell r="U289">
            <v>0.8</v>
          </cell>
          <cell r="V289">
            <v>0.03</v>
          </cell>
          <cell r="W289">
            <v>0.04</v>
          </cell>
          <cell r="X289">
            <v>0.39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0.13</v>
          </cell>
          <cell r="AD289">
            <v>0.13</v>
          </cell>
          <cell r="AE289">
            <v>0.46</v>
          </cell>
          <cell r="AF289">
            <v>2.0500000000000043</v>
          </cell>
          <cell r="AG289">
            <v>27003.420000000056</v>
          </cell>
          <cell r="AH289">
            <v>0</v>
          </cell>
          <cell r="AI289">
            <v>27003.420000000056</v>
          </cell>
          <cell r="AJ289">
            <v>-23884.25</v>
          </cell>
          <cell r="AK289">
            <v>-504.94238150535966</v>
          </cell>
          <cell r="AL289">
            <v>-25015.469999999972</v>
          </cell>
          <cell r="AM289">
            <v>27003.420000000056</v>
          </cell>
          <cell r="AN289">
            <v>-22401.242381505275</v>
          </cell>
        </row>
        <row r="290">
          <cell r="B290" t="str">
            <v>Ползунова34Б</v>
          </cell>
          <cell r="C290" t="str">
            <v>Ползунова</v>
          </cell>
          <cell r="D290">
            <v>34</v>
          </cell>
          <cell r="E290" t="str">
            <v>Б</v>
          </cell>
          <cell r="F290">
            <v>26</v>
          </cell>
          <cell r="G290">
            <v>3</v>
          </cell>
          <cell r="H290">
            <v>1136.5999999999999</v>
          </cell>
          <cell r="I290">
            <v>0</v>
          </cell>
          <cell r="J290">
            <v>19.78</v>
          </cell>
          <cell r="K290">
            <v>22481.948</v>
          </cell>
          <cell r="L290">
            <v>0</v>
          </cell>
          <cell r="M290" t="str">
            <v>ЖЭУ-4</v>
          </cell>
          <cell r="N290">
            <v>3.15</v>
          </cell>
          <cell r="O290">
            <v>1.56</v>
          </cell>
          <cell r="P290">
            <v>1.4</v>
          </cell>
          <cell r="Q290">
            <v>2.6</v>
          </cell>
          <cell r="R290">
            <v>0.19</v>
          </cell>
          <cell r="S290">
            <v>2.16</v>
          </cell>
          <cell r="T290">
            <v>4.5</v>
          </cell>
          <cell r="U290">
            <v>0.8</v>
          </cell>
          <cell r="V290">
            <v>0.05</v>
          </cell>
          <cell r="W290">
            <v>0.04</v>
          </cell>
          <cell r="X290">
            <v>0.39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0.13</v>
          </cell>
          <cell r="AD290">
            <v>0.13</v>
          </cell>
          <cell r="AE290">
            <v>0.44</v>
          </cell>
          <cell r="AF290">
            <v>2.240000000000002</v>
          </cell>
          <cell r="AG290">
            <v>30551.808000000026</v>
          </cell>
          <cell r="AH290">
            <v>0</v>
          </cell>
          <cell r="AI290">
            <v>30551.808000000026</v>
          </cell>
          <cell r="AJ290">
            <v>-72507.06</v>
          </cell>
          <cell r="AK290">
            <v>-15438.990659131232</v>
          </cell>
          <cell r="AL290">
            <v>-2640.1499999999942</v>
          </cell>
          <cell r="AM290">
            <v>30551.808000000026</v>
          </cell>
          <cell r="AN290">
            <v>-60034.392659131197</v>
          </cell>
        </row>
        <row r="291">
          <cell r="B291" t="str">
            <v>Ползунова34Г</v>
          </cell>
          <cell r="C291" t="str">
            <v>Ползунова</v>
          </cell>
          <cell r="D291">
            <v>34</v>
          </cell>
          <cell r="E291" t="str">
            <v>Г</v>
          </cell>
          <cell r="F291">
            <v>36</v>
          </cell>
          <cell r="G291">
            <v>4</v>
          </cell>
          <cell r="H291">
            <v>1449.9</v>
          </cell>
          <cell r="I291">
            <v>0</v>
          </cell>
          <cell r="J291">
            <v>19.78</v>
          </cell>
          <cell r="K291">
            <v>28679.022000000004</v>
          </cell>
          <cell r="L291">
            <v>0</v>
          </cell>
          <cell r="M291" t="str">
            <v>ЖЭУ-4</v>
          </cell>
          <cell r="N291">
            <v>3.16</v>
          </cell>
          <cell r="O291">
            <v>1.56</v>
          </cell>
          <cell r="P291">
            <v>1.4</v>
          </cell>
          <cell r="Q291">
            <v>2.6</v>
          </cell>
          <cell r="R291">
            <v>0.19</v>
          </cell>
          <cell r="S291">
            <v>2.4300000000000002</v>
          </cell>
          <cell r="T291">
            <v>4.5</v>
          </cell>
          <cell r="U291">
            <v>0.8</v>
          </cell>
          <cell r="V291">
            <v>0.02</v>
          </cell>
          <cell r="W291">
            <v>0.04</v>
          </cell>
          <cell r="X291">
            <v>0.39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0.1</v>
          </cell>
          <cell r="AD291">
            <v>0.05</v>
          </cell>
          <cell r="AE291">
            <v>0.34</v>
          </cell>
          <cell r="AF291">
            <v>2.1999999999999993</v>
          </cell>
          <cell r="AG291">
            <v>38277.359999999993</v>
          </cell>
          <cell r="AH291">
            <v>0</v>
          </cell>
          <cell r="AI291">
            <v>38277.359999999993</v>
          </cell>
          <cell r="AJ291">
            <v>-21232.690000000002</v>
          </cell>
          <cell r="AK291">
            <v>-20773.361548068409</v>
          </cell>
          <cell r="AL291">
            <v>-35652.340000000026</v>
          </cell>
          <cell r="AM291">
            <v>38277.359999999993</v>
          </cell>
          <cell r="AN291">
            <v>-39381.031548068444</v>
          </cell>
        </row>
        <row r="292">
          <cell r="B292" t="str">
            <v>Ползунова34Д</v>
          </cell>
          <cell r="C292" t="str">
            <v>Ползунова</v>
          </cell>
          <cell r="D292">
            <v>34</v>
          </cell>
          <cell r="E292" t="str">
            <v>Д</v>
          </cell>
          <cell r="F292">
            <v>34</v>
          </cell>
          <cell r="G292">
            <v>4</v>
          </cell>
          <cell r="H292">
            <v>1309.7</v>
          </cell>
          <cell r="I292">
            <v>0</v>
          </cell>
          <cell r="J292">
            <v>19.78</v>
          </cell>
          <cell r="K292">
            <v>25905.866000000002</v>
          </cell>
          <cell r="L292">
            <v>0</v>
          </cell>
          <cell r="M292" t="str">
            <v>ЖЭУ-4</v>
          </cell>
          <cell r="N292">
            <v>3.16</v>
          </cell>
          <cell r="O292">
            <v>1.56</v>
          </cell>
          <cell r="P292">
            <v>1.4</v>
          </cell>
          <cell r="Q292">
            <v>2.6</v>
          </cell>
          <cell r="R292">
            <v>0.19</v>
          </cell>
          <cell r="S292">
            <v>2.37</v>
          </cell>
          <cell r="T292">
            <v>4.5</v>
          </cell>
          <cell r="U292">
            <v>0.8</v>
          </cell>
          <cell r="V292">
            <v>0.02</v>
          </cell>
          <cell r="W292">
            <v>0.04</v>
          </cell>
          <cell r="X292">
            <v>0.39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0.11</v>
          </cell>
          <cell r="AD292">
            <v>0.06</v>
          </cell>
          <cell r="AE292">
            <v>0.38</v>
          </cell>
          <cell r="AF292">
            <v>2.2000000000000028</v>
          </cell>
          <cell r="AG292">
            <v>34576.080000000045</v>
          </cell>
          <cell r="AH292">
            <v>0</v>
          </cell>
          <cell r="AI292">
            <v>34576.080000000045</v>
          </cell>
          <cell r="AJ292">
            <v>-21410.270000000019</v>
          </cell>
          <cell r="AK292">
            <v>-41788.165235974826</v>
          </cell>
          <cell r="AL292">
            <v>-8501.5100000000093</v>
          </cell>
          <cell r="AM292">
            <v>34576.080000000045</v>
          </cell>
          <cell r="AN292">
            <v>-37123.865235974808</v>
          </cell>
        </row>
        <row r="293">
          <cell r="B293" t="str">
            <v>Ползунова34Ж</v>
          </cell>
          <cell r="C293" t="str">
            <v>Ползунова</v>
          </cell>
          <cell r="D293">
            <v>34</v>
          </cell>
          <cell r="E293" t="str">
            <v>Ж</v>
          </cell>
          <cell r="F293">
            <v>42</v>
          </cell>
          <cell r="G293">
            <v>5</v>
          </cell>
          <cell r="H293">
            <v>1789.57</v>
          </cell>
          <cell r="I293">
            <v>0</v>
          </cell>
          <cell r="J293">
            <v>19.78</v>
          </cell>
          <cell r="K293">
            <v>35397.694600000003</v>
          </cell>
          <cell r="L293">
            <v>0</v>
          </cell>
          <cell r="M293" t="str">
            <v>ЖЭУ-4</v>
          </cell>
          <cell r="N293">
            <v>3.17</v>
          </cell>
          <cell r="O293">
            <v>1.56</v>
          </cell>
          <cell r="P293">
            <v>1.4</v>
          </cell>
          <cell r="Q293">
            <v>2.6</v>
          </cell>
          <cell r="R293">
            <v>0.19</v>
          </cell>
          <cell r="S293">
            <v>2.25</v>
          </cell>
          <cell r="T293">
            <v>4.5</v>
          </cell>
          <cell r="U293">
            <v>0.8</v>
          </cell>
          <cell r="V293">
            <v>0.01</v>
          </cell>
          <cell r="W293">
            <v>0.04</v>
          </cell>
          <cell r="X293">
            <v>0.39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0.08</v>
          </cell>
          <cell r="AD293">
            <v>0.03</v>
          </cell>
          <cell r="AE293">
            <v>0.28000000000000003</v>
          </cell>
          <cell r="AF293">
            <v>2.4800000000000004</v>
          </cell>
          <cell r="AG293">
            <v>53257.603200000012</v>
          </cell>
          <cell r="AH293">
            <v>0</v>
          </cell>
          <cell r="AI293">
            <v>53257.603200000012</v>
          </cell>
          <cell r="AJ293">
            <v>-14994.579999999958</v>
          </cell>
          <cell r="AK293">
            <v>-336026.36447700945</v>
          </cell>
          <cell r="AL293">
            <v>-43287.794000000053</v>
          </cell>
          <cell r="AM293">
            <v>53257.603200000012</v>
          </cell>
          <cell r="AN293">
            <v>-341051.13527700945</v>
          </cell>
        </row>
        <row r="294">
          <cell r="B294" t="str">
            <v>Ползунова34И</v>
          </cell>
          <cell r="C294" t="str">
            <v>Ползунова</v>
          </cell>
          <cell r="D294">
            <v>34</v>
          </cell>
          <cell r="E294" t="str">
            <v>И</v>
          </cell>
          <cell r="F294">
            <v>41</v>
          </cell>
          <cell r="G294">
            <v>5</v>
          </cell>
          <cell r="H294">
            <v>1774.81</v>
          </cell>
          <cell r="I294">
            <v>0</v>
          </cell>
          <cell r="J294">
            <v>19.78</v>
          </cell>
          <cell r="K294">
            <v>35105.741800000003</v>
          </cell>
          <cell r="L294">
            <v>0</v>
          </cell>
          <cell r="M294" t="str">
            <v>ЖЭУ-4</v>
          </cell>
          <cell r="N294">
            <v>3.17</v>
          </cell>
          <cell r="O294">
            <v>1.56</v>
          </cell>
          <cell r="P294">
            <v>1.4</v>
          </cell>
          <cell r="Q294">
            <v>2.6</v>
          </cell>
          <cell r="R294">
            <v>0.19</v>
          </cell>
          <cell r="S294">
            <v>2.25</v>
          </cell>
          <cell r="T294">
            <v>4.5</v>
          </cell>
          <cell r="U294">
            <v>0.8</v>
          </cell>
          <cell r="V294">
            <v>0.01</v>
          </cell>
          <cell r="W294">
            <v>0.04</v>
          </cell>
          <cell r="X294">
            <v>0.39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0.08</v>
          </cell>
          <cell r="AD294">
            <v>0.03</v>
          </cell>
          <cell r="AE294">
            <v>0.28000000000000003</v>
          </cell>
          <cell r="AF294">
            <v>2.4800000000000004</v>
          </cell>
          <cell r="AG294">
            <v>52818.345600000015</v>
          </cell>
          <cell r="AH294">
            <v>0</v>
          </cell>
          <cell r="AI294">
            <v>52818.345600000015</v>
          </cell>
          <cell r="AJ294">
            <v>-9204.1199999999953</v>
          </cell>
          <cell r="AK294">
            <v>-49532.347602671711</v>
          </cell>
          <cell r="AL294">
            <v>11304.849999999919</v>
          </cell>
          <cell r="AM294">
            <v>52818.345600000015</v>
          </cell>
          <cell r="AN294">
            <v>5386.7279973282275</v>
          </cell>
        </row>
        <row r="295">
          <cell r="B295" t="str">
            <v>Ползунова34К</v>
          </cell>
          <cell r="C295" t="str">
            <v>Ползунова</v>
          </cell>
          <cell r="D295">
            <v>34</v>
          </cell>
          <cell r="E295" t="str">
            <v>К</v>
          </cell>
          <cell r="F295">
            <v>41</v>
          </cell>
          <cell r="G295">
            <v>5</v>
          </cell>
          <cell r="H295">
            <v>1805.7</v>
          </cell>
          <cell r="I295">
            <v>0</v>
          </cell>
          <cell r="J295">
            <v>19.78</v>
          </cell>
          <cell r="K295">
            <v>35716.746000000006</v>
          </cell>
          <cell r="L295">
            <v>0</v>
          </cell>
          <cell r="M295" t="str">
            <v>ЖЭУ-4</v>
          </cell>
          <cell r="N295">
            <v>3.17</v>
          </cell>
          <cell r="O295">
            <v>1.56</v>
          </cell>
          <cell r="P295">
            <v>1.4</v>
          </cell>
          <cell r="Q295">
            <v>2.6</v>
          </cell>
          <cell r="R295">
            <v>0.19</v>
          </cell>
          <cell r="S295">
            <v>2.2400000000000002</v>
          </cell>
          <cell r="T295">
            <v>4.5</v>
          </cell>
          <cell r="U295">
            <v>0.8</v>
          </cell>
          <cell r="V295">
            <v>0.01</v>
          </cell>
          <cell r="W295">
            <v>0.04</v>
          </cell>
          <cell r="X295">
            <v>0.39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0.08</v>
          </cell>
          <cell r="AD295">
            <v>0.03</v>
          </cell>
          <cell r="AE295">
            <v>0.28000000000000003</v>
          </cell>
          <cell r="AF295">
            <v>2.4899999999999984</v>
          </cell>
          <cell r="AG295">
            <v>53954.31599999997</v>
          </cell>
          <cell r="AH295">
            <v>0</v>
          </cell>
          <cell r="AI295">
            <v>53954.31599999997</v>
          </cell>
          <cell r="AJ295">
            <v>-23301.520000000019</v>
          </cell>
          <cell r="AK295">
            <v>-19951.463727746508</v>
          </cell>
          <cell r="AL295">
            <v>19084.139999999839</v>
          </cell>
          <cell r="AM295">
            <v>53954.31599999997</v>
          </cell>
          <cell r="AN295">
            <v>29785.472272253282</v>
          </cell>
        </row>
        <row r="296">
          <cell r="B296" t="str">
            <v>Ползунова185</v>
          </cell>
          <cell r="C296" t="str">
            <v>Ползунова</v>
          </cell>
          <cell r="D296">
            <v>1</v>
          </cell>
          <cell r="E296">
            <v>85</v>
          </cell>
          <cell r="F296">
            <v>14</v>
          </cell>
          <cell r="G296">
            <v>2</v>
          </cell>
          <cell r="H296">
            <v>509.1</v>
          </cell>
          <cell r="I296">
            <v>0</v>
          </cell>
          <cell r="J296">
            <v>19.78</v>
          </cell>
          <cell r="K296">
            <v>10069.998000000001</v>
          </cell>
          <cell r="L296">
            <v>0</v>
          </cell>
          <cell r="M296" t="str">
            <v>ЖЭУ-4</v>
          </cell>
          <cell r="N296">
            <v>2.66</v>
          </cell>
          <cell r="O296">
            <v>1.56</v>
          </cell>
          <cell r="P296">
            <v>1.4</v>
          </cell>
          <cell r="Q296">
            <v>2.6</v>
          </cell>
          <cell r="R296">
            <v>0.19</v>
          </cell>
          <cell r="S296">
            <v>2.48</v>
          </cell>
          <cell r="T296">
            <v>4.5</v>
          </cell>
          <cell r="U296">
            <v>0.8</v>
          </cell>
          <cell r="V296">
            <v>0.05</v>
          </cell>
          <cell r="W296">
            <v>0.04</v>
          </cell>
          <cell r="X296">
            <v>0.39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0.28000000000000003</v>
          </cell>
          <cell r="AD296">
            <v>0.28000000000000003</v>
          </cell>
          <cell r="AE296">
            <v>0</v>
          </cell>
          <cell r="AF296">
            <v>2.5499999999999972</v>
          </cell>
          <cell r="AG296">
            <v>15578.459999999983</v>
          </cell>
          <cell r="AH296">
            <v>0</v>
          </cell>
          <cell r="AI296">
            <v>15578.459999999983</v>
          </cell>
          <cell r="AJ296">
            <v>-5947.9799999999959</v>
          </cell>
          <cell r="AK296">
            <v>-7466.639534590664</v>
          </cell>
          <cell r="AL296">
            <v>-13171.350000000006</v>
          </cell>
          <cell r="AM296">
            <v>15578.459999999983</v>
          </cell>
          <cell r="AN296">
            <v>-11007.509534590683</v>
          </cell>
        </row>
        <row r="297">
          <cell r="B297" t="str">
            <v>Ползунова1а</v>
          </cell>
          <cell r="C297" t="str">
            <v>Ползунова</v>
          </cell>
          <cell r="D297">
            <v>1</v>
          </cell>
          <cell r="E297" t="str">
            <v>а</v>
          </cell>
          <cell r="F297">
            <v>33</v>
          </cell>
          <cell r="G297">
            <v>2</v>
          </cell>
          <cell r="H297">
            <v>908.88</v>
          </cell>
          <cell r="I297">
            <v>209.8</v>
          </cell>
          <cell r="J297">
            <v>19.309999999999999</v>
          </cell>
          <cell r="K297">
            <v>17550.4728</v>
          </cell>
          <cell r="L297">
            <v>4051.2379999999998</v>
          </cell>
          <cell r="M297" t="str">
            <v>ЖЭУ-4</v>
          </cell>
          <cell r="N297">
            <v>2.66</v>
          </cell>
          <cell r="O297">
            <v>1.56</v>
          </cell>
          <cell r="P297">
            <v>1.4</v>
          </cell>
          <cell r="Q297">
            <v>2.6</v>
          </cell>
          <cell r="R297">
            <v>0.19</v>
          </cell>
          <cell r="S297">
            <v>2.86</v>
          </cell>
          <cell r="T297">
            <v>4.5</v>
          </cell>
          <cell r="U297">
            <v>0.8</v>
          </cell>
          <cell r="V297">
            <v>0.02</v>
          </cell>
          <cell r="W297">
            <v>0.04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0.13</v>
          </cell>
          <cell r="AD297">
            <v>0.13</v>
          </cell>
          <cell r="AE297">
            <v>0</v>
          </cell>
          <cell r="AF297">
            <v>2.4200000000000017</v>
          </cell>
          <cell r="AG297">
            <v>32486.467200000025</v>
          </cell>
          <cell r="AH297">
            <v>6092.5920000000051</v>
          </cell>
          <cell r="AI297">
            <v>26393.87520000002</v>
          </cell>
          <cell r="AJ297">
            <v>-96884.819999999978</v>
          </cell>
          <cell r="AK297">
            <v>-36388.794484936196</v>
          </cell>
          <cell r="AL297">
            <v>-6590.179999999993</v>
          </cell>
          <cell r="AM297">
            <v>32486.467200000025</v>
          </cell>
          <cell r="AN297">
            <v>-107377.32728493614</v>
          </cell>
        </row>
        <row r="298">
          <cell r="B298" t="str">
            <v>Ползунова1б</v>
          </cell>
          <cell r="C298" t="str">
            <v>Ползунова</v>
          </cell>
          <cell r="D298">
            <v>1</v>
          </cell>
          <cell r="E298" t="str">
            <v>б</v>
          </cell>
          <cell r="F298">
            <v>36</v>
          </cell>
          <cell r="G298">
            <v>2</v>
          </cell>
          <cell r="H298">
            <v>918.22</v>
          </cell>
          <cell r="I298">
            <v>0</v>
          </cell>
          <cell r="J298">
            <v>19.309999999999999</v>
          </cell>
          <cell r="K298">
            <v>17730.8282</v>
          </cell>
          <cell r="L298">
            <v>0</v>
          </cell>
          <cell r="M298" t="str">
            <v>ЖЭУ-4</v>
          </cell>
          <cell r="N298">
            <v>2.66</v>
          </cell>
          <cell r="O298">
            <v>1.56</v>
          </cell>
          <cell r="P298">
            <v>1.4</v>
          </cell>
          <cell r="Q298">
            <v>2.6</v>
          </cell>
          <cell r="R298">
            <v>0.19</v>
          </cell>
          <cell r="S298">
            <v>2.95</v>
          </cell>
          <cell r="T298">
            <v>4.5</v>
          </cell>
          <cell r="U298">
            <v>0.8</v>
          </cell>
          <cell r="V298">
            <v>0</v>
          </cell>
          <cell r="W298">
            <v>0.04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0.16</v>
          </cell>
          <cell r="AD298">
            <v>0.16</v>
          </cell>
          <cell r="AE298">
            <v>0</v>
          </cell>
          <cell r="AF298">
            <v>2.2899999999999991</v>
          </cell>
          <cell r="AG298">
            <v>25232.68559999999</v>
          </cell>
          <cell r="AH298">
            <v>0</v>
          </cell>
          <cell r="AI298">
            <v>25232.68559999999</v>
          </cell>
          <cell r="AJ298">
            <v>45590.19</v>
          </cell>
          <cell r="AK298">
            <v>-16028.776498109626</v>
          </cell>
          <cell r="AL298">
            <v>-22872.780000000028</v>
          </cell>
          <cell r="AM298">
            <v>25232.68559999999</v>
          </cell>
          <cell r="AN298">
            <v>31921.319101890338</v>
          </cell>
        </row>
        <row r="299">
          <cell r="B299" t="str">
            <v>Ползунова1В</v>
          </cell>
          <cell r="C299" t="str">
            <v>Ползунова</v>
          </cell>
          <cell r="D299">
            <v>1</v>
          </cell>
          <cell r="E299" t="str">
            <v>В</v>
          </cell>
          <cell r="F299">
            <v>20</v>
          </cell>
          <cell r="G299">
            <v>2</v>
          </cell>
          <cell r="H299">
            <v>726.8</v>
          </cell>
          <cell r="I299">
            <v>0</v>
          </cell>
          <cell r="J299">
            <v>19.78</v>
          </cell>
          <cell r="K299">
            <v>14376.103999999999</v>
          </cell>
          <cell r="L299">
            <v>0</v>
          </cell>
          <cell r="M299" t="str">
            <v>ЖЭУ-4</v>
          </cell>
          <cell r="N299">
            <v>2.66</v>
          </cell>
          <cell r="O299">
            <v>1.56</v>
          </cell>
          <cell r="P299">
            <v>1.4</v>
          </cell>
          <cell r="Q299">
            <v>2.6</v>
          </cell>
          <cell r="R299">
            <v>0.19</v>
          </cell>
          <cell r="S299">
            <v>2.5</v>
          </cell>
          <cell r="T299">
            <v>4.5</v>
          </cell>
          <cell r="U299">
            <v>0.8</v>
          </cell>
          <cell r="V299">
            <v>0</v>
          </cell>
          <cell r="W299">
            <v>0.04</v>
          </cell>
          <cell r="X299">
            <v>0.39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0.2</v>
          </cell>
          <cell r="AD299">
            <v>0</v>
          </cell>
          <cell r="AE299">
            <v>0.69</v>
          </cell>
          <cell r="AF299">
            <v>2.25</v>
          </cell>
          <cell r="AG299">
            <v>19623.599999999999</v>
          </cell>
          <cell r="AH299">
            <v>0</v>
          </cell>
          <cell r="AI299">
            <v>19623.599999999999</v>
          </cell>
          <cell r="AJ299">
            <v>3319.5699999999924</v>
          </cell>
          <cell r="AK299">
            <v>-8703.2756807753758</v>
          </cell>
          <cell r="AL299">
            <v>-36908.710000000021</v>
          </cell>
          <cell r="AM299">
            <v>19623.599999999999</v>
          </cell>
          <cell r="AN299">
            <v>-22668.815680775406</v>
          </cell>
        </row>
        <row r="300">
          <cell r="B300" t="str">
            <v>Ползунова10</v>
          </cell>
          <cell r="C300" t="str">
            <v>Ползунова</v>
          </cell>
          <cell r="D300">
            <v>10</v>
          </cell>
          <cell r="F300">
            <v>16</v>
          </cell>
          <cell r="G300">
            <v>2</v>
          </cell>
          <cell r="H300">
            <v>632.6</v>
          </cell>
          <cell r="I300">
            <v>0</v>
          </cell>
          <cell r="J300">
            <v>19.78</v>
          </cell>
          <cell r="K300">
            <v>12512.828000000001</v>
          </cell>
          <cell r="L300">
            <v>0</v>
          </cell>
          <cell r="M300" t="str">
            <v>ЖЭУ-4</v>
          </cell>
          <cell r="N300">
            <v>2.66</v>
          </cell>
          <cell r="O300">
            <v>1.56</v>
          </cell>
          <cell r="P300">
            <v>1.4</v>
          </cell>
          <cell r="Q300">
            <v>2.6</v>
          </cell>
          <cell r="R300">
            <v>0.19</v>
          </cell>
          <cell r="S300">
            <v>2.29</v>
          </cell>
          <cell r="T300">
            <v>4.5</v>
          </cell>
          <cell r="U300">
            <v>0.8</v>
          </cell>
          <cell r="V300">
            <v>0</v>
          </cell>
          <cell r="W300">
            <v>0.04</v>
          </cell>
          <cell r="X300">
            <v>0.39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0.23</v>
          </cell>
          <cell r="AD300">
            <v>0.23</v>
          </cell>
          <cell r="AE300">
            <v>0</v>
          </cell>
          <cell r="AF300">
            <v>2.8900000000000006</v>
          </cell>
          <cell r="AG300">
            <v>21938.568000000007</v>
          </cell>
          <cell r="AH300">
            <v>0</v>
          </cell>
          <cell r="AI300">
            <v>21938.568000000007</v>
          </cell>
          <cell r="AJ300">
            <v>-23836.020000000004</v>
          </cell>
          <cell r="AK300">
            <v>-8432.7990961881005</v>
          </cell>
          <cell r="AL300">
            <v>2935.5</v>
          </cell>
          <cell r="AM300">
            <v>21938.568000000007</v>
          </cell>
          <cell r="AN300">
            <v>-7394.751096188098</v>
          </cell>
        </row>
        <row r="301">
          <cell r="B301" t="str">
            <v>Ползунова11</v>
          </cell>
          <cell r="C301" t="str">
            <v>Ползунова</v>
          </cell>
          <cell r="D301">
            <v>11</v>
          </cell>
          <cell r="F301">
            <v>23</v>
          </cell>
          <cell r="G301">
            <v>2</v>
          </cell>
          <cell r="H301">
            <v>784.75</v>
          </cell>
          <cell r="I301">
            <v>57.7</v>
          </cell>
          <cell r="J301">
            <v>19.78</v>
          </cell>
          <cell r="K301">
            <v>15522.355000000001</v>
          </cell>
          <cell r="L301">
            <v>1141.306</v>
          </cell>
          <cell r="M301" t="str">
            <v>ЖЭУ-4</v>
          </cell>
          <cell r="N301">
            <v>2.66</v>
          </cell>
          <cell r="O301">
            <v>1.56</v>
          </cell>
          <cell r="P301">
            <v>1.4</v>
          </cell>
          <cell r="Q301">
            <v>2.6</v>
          </cell>
          <cell r="R301">
            <v>0.19</v>
          </cell>
          <cell r="S301">
            <v>2.5499999999999998</v>
          </cell>
          <cell r="T301">
            <v>4.5</v>
          </cell>
          <cell r="U301">
            <v>0.8</v>
          </cell>
          <cell r="V301">
            <v>0.09</v>
          </cell>
          <cell r="W301">
            <v>0.04</v>
          </cell>
          <cell r="X301">
            <v>0.39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0.17</v>
          </cell>
          <cell r="AD301">
            <v>0.17</v>
          </cell>
          <cell r="AE301">
            <v>0.59</v>
          </cell>
          <cell r="AF301">
            <v>2.0699999999999967</v>
          </cell>
          <cell r="AG301">
            <v>20926.457999999966</v>
          </cell>
          <cell r="AH301">
            <v>1433.2679999999978</v>
          </cell>
          <cell r="AI301">
            <v>19493.18999999997</v>
          </cell>
          <cell r="AJ301">
            <v>22811.72</v>
          </cell>
          <cell r="AK301">
            <v>-16373.112646601337</v>
          </cell>
          <cell r="AL301">
            <v>-35397.755999999994</v>
          </cell>
          <cell r="AM301">
            <v>20926.457999999966</v>
          </cell>
          <cell r="AN301">
            <v>-8032.6906466013643</v>
          </cell>
        </row>
        <row r="302">
          <cell r="B302" t="str">
            <v>Ползунова12</v>
          </cell>
          <cell r="C302" t="str">
            <v>Ползунова</v>
          </cell>
          <cell r="D302">
            <v>12</v>
          </cell>
          <cell r="F302">
            <v>16</v>
          </cell>
          <cell r="G302">
            <v>2</v>
          </cell>
          <cell r="H302">
            <v>631.9</v>
          </cell>
          <cell r="I302">
            <v>0</v>
          </cell>
          <cell r="J302">
            <v>19.78</v>
          </cell>
          <cell r="K302">
            <v>12498.982</v>
          </cell>
          <cell r="L302">
            <v>0</v>
          </cell>
          <cell r="M302" t="str">
            <v>ЖЭУ-4</v>
          </cell>
          <cell r="N302">
            <v>2.66</v>
          </cell>
          <cell r="O302">
            <v>1.56</v>
          </cell>
          <cell r="P302">
            <v>1.4</v>
          </cell>
          <cell r="Q302">
            <v>2.6</v>
          </cell>
          <cell r="R302">
            <v>0.19</v>
          </cell>
          <cell r="S302">
            <v>2.34</v>
          </cell>
          <cell r="T302">
            <v>4.5</v>
          </cell>
          <cell r="U302">
            <v>0.8</v>
          </cell>
          <cell r="V302">
            <v>0.12</v>
          </cell>
          <cell r="W302">
            <v>0.04</v>
          </cell>
          <cell r="X302">
            <v>0.39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0.23</v>
          </cell>
          <cell r="AD302">
            <v>0.23</v>
          </cell>
          <cell r="AE302">
            <v>0.79</v>
          </cell>
          <cell r="AF302">
            <v>1.9299999999999997</v>
          </cell>
          <cell r="AG302">
            <v>14634.803999999996</v>
          </cell>
          <cell r="AH302">
            <v>0</v>
          </cell>
          <cell r="AI302">
            <v>14634.803999999996</v>
          </cell>
          <cell r="AJ302">
            <v>-1766.070000000007</v>
          </cell>
          <cell r="AK302">
            <v>-21349.4668074574</v>
          </cell>
          <cell r="AL302">
            <v>-12129.660000000003</v>
          </cell>
          <cell r="AM302">
            <v>14634.803999999996</v>
          </cell>
          <cell r="AN302">
            <v>-20610.392807457414</v>
          </cell>
        </row>
        <row r="303">
          <cell r="B303" t="str">
            <v>Ползунова13</v>
          </cell>
          <cell r="C303" t="str">
            <v>Ползунова</v>
          </cell>
          <cell r="D303">
            <v>13</v>
          </cell>
          <cell r="F303">
            <v>10</v>
          </cell>
          <cell r="G303">
            <v>2</v>
          </cell>
          <cell r="H303">
            <v>406</v>
          </cell>
          <cell r="I303">
            <v>0</v>
          </cell>
          <cell r="J303">
            <v>19.78</v>
          </cell>
          <cell r="K303">
            <v>8030.68</v>
          </cell>
          <cell r="L303">
            <v>0</v>
          </cell>
          <cell r="M303" t="str">
            <v>ЖЭУ-4</v>
          </cell>
          <cell r="N303">
            <v>2.66</v>
          </cell>
          <cell r="O303">
            <v>1.56</v>
          </cell>
          <cell r="P303">
            <v>1.4</v>
          </cell>
          <cell r="Q303">
            <v>2.6</v>
          </cell>
          <cell r="R303">
            <v>0.19</v>
          </cell>
          <cell r="S303">
            <v>2.3200000000000003</v>
          </cell>
          <cell r="T303">
            <v>4.5</v>
          </cell>
          <cell r="U303">
            <v>0</v>
          </cell>
          <cell r="V303">
            <v>0.04</v>
          </cell>
          <cell r="W303">
            <v>0.04</v>
          </cell>
          <cell r="X303">
            <v>0.39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0.36</v>
          </cell>
          <cell r="AD303">
            <v>0.36</v>
          </cell>
          <cell r="AE303">
            <v>0</v>
          </cell>
          <cell r="AF303">
            <v>3.360000000000003</v>
          </cell>
          <cell r="AG303">
            <v>16369.920000000015</v>
          </cell>
          <cell r="AH303">
            <v>0</v>
          </cell>
          <cell r="AI303">
            <v>16369.920000000015</v>
          </cell>
          <cell r="AJ303">
            <v>9377.1800000000076</v>
          </cell>
          <cell r="AK303">
            <v>-1262.7570108465297</v>
          </cell>
          <cell r="AL303">
            <v>-47483.03</v>
          </cell>
          <cell r="AM303">
            <v>16369.920000000015</v>
          </cell>
          <cell r="AN303">
            <v>-22998.687010846508</v>
          </cell>
        </row>
        <row r="304">
          <cell r="B304" t="str">
            <v>Ползунова13а</v>
          </cell>
          <cell r="C304" t="str">
            <v>Ползунова</v>
          </cell>
          <cell r="D304">
            <v>13</v>
          </cell>
          <cell r="E304" t="str">
            <v>а</v>
          </cell>
          <cell r="F304">
            <v>10</v>
          </cell>
          <cell r="G304">
            <v>2</v>
          </cell>
          <cell r="H304">
            <v>390.88</v>
          </cell>
          <cell r="I304">
            <v>0</v>
          </cell>
          <cell r="J304">
            <v>19.78</v>
          </cell>
          <cell r="K304">
            <v>7731.6064000000006</v>
          </cell>
          <cell r="L304">
            <v>0</v>
          </cell>
          <cell r="M304" t="str">
            <v>ЖЭУ-4</v>
          </cell>
          <cell r="N304">
            <v>2.66</v>
          </cell>
          <cell r="O304">
            <v>1.56</v>
          </cell>
          <cell r="P304">
            <v>1.4</v>
          </cell>
          <cell r="Q304">
            <v>2.6</v>
          </cell>
          <cell r="R304">
            <v>0.19</v>
          </cell>
          <cell r="S304">
            <v>2.4699999999999998</v>
          </cell>
          <cell r="T304">
            <v>4.5</v>
          </cell>
          <cell r="U304">
            <v>0</v>
          </cell>
          <cell r="V304">
            <v>0</v>
          </cell>
          <cell r="W304">
            <v>0.04</v>
          </cell>
          <cell r="X304">
            <v>0.39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0.37</v>
          </cell>
          <cell r="AD304">
            <v>0.37</v>
          </cell>
          <cell r="AE304">
            <v>1.28</v>
          </cell>
          <cell r="AF304">
            <v>1.9499999999999993</v>
          </cell>
          <cell r="AG304">
            <v>9146.5919999999969</v>
          </cell>
          <cell r="AH304">
            <v>0</v>
          </cell>
          <cell r="AI304">
            <v>9146.5919999999969</v>
          </cell>
          <cell r="AJ304">
            <v>4228.6600000000035</v>
          </cell>
          <cell r="AK304">
            <v>-19946.084684070971</v>
          </cell>
          <cell r="AL304">
            <v>-43883.73000000001</v>
          </cell>
          <cell r="AM304">
            <v>9146.5919999999969</v>
          </cell>
          <cell r="AN304">
            <v>-50454.562684070981</v>
          </cell>
        </row>
        <row r="305">
          <cell r="B305" t="str">
            <v>Ползунова14</v>
          </cell>
          <cell r="C305" t="str">
            <v>Ползунова</v>
          </cell>
          <cell r="D305">
            <v>14</v>
          </cell>
          <cell r="F305">
            <v>17</v>
          </cell>
          <cell r="G305">
            <v>2</v>
          </cell>
          <cell r="H305">
            <v>634.4</v>
          </cell>
          <cell r="I305">
            <v>0</v>
          </cell>
          <cell r="J305">
            <v>19.78</v>
          </cell>
          <cell r="K305">
            <v>12548.432000000001</v>
          </cell>
          <cell r="L305">
            <v>0</v>
          </cell>
          <cell r="M305" t="str">
            <v>ЖЭУ-4</v>
          </cell>
          <cell r="N305">
            <v>2.66</v>
          </cell>
          <cell r="O305">
            <v>1.56</v>
          </cell>
          <cell r="P305">
            <v>1.4</v>
          </cell>
          <cell r="Q305">
            <v>2.6</v>
          </cell>
          <cell r="R305">
            <v>0.19</v>
          </cell>
          <cell r="S305">
            <v>2.4900000000000002</v>
          </cell>
          <cell r="T305">
            <v>4.5</v>
          </cell>
          <cell r="U305">
            <v>0</v>
          </cell>
          <cell r="V305">
            <v>0</v>
          </cell>
          <cell r="W305">
            <v>0.04</v>
          </cell>
          <cell r="X305">
            <v>0.39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0.23</v>
          </cell>
          <cell r="AD305">
            <v>0.11</v>
          </cell>
          <cell r="AE305">
            <v>0</v>
          </cell>
          <cell r="AF305">
            <v>3.610000000000003</v>
          </cell>
          <cell r="AG305">
            <v>27482.208000000024</v>
          </cell>
          <cell r="AH305">
            <v>0</v>
          </cell>
          <cell r="AI305">
            <v>27482.208000000024</v>
          </cell>
          <cell r="AJ305">
            <v>-6922.8400000000111</v>
          </cell>
          <cell r="AK305">
            <v>244.7625748708524</v>
          </cell>
          <cell r="AL305">
            <v>-8258.1900000000023</v>
          </cell>
          <cell r="AM305">
            <v>27482.208000000024</v>
          </cell>
          <cell r="AN305">
            <v>12545.940574870863</v>
          </cell>
        </row>
        <row r="306">
          <cell r="B306" t="str">
            <v>Ползунова15</v>
          </cell>
          <cell r="C306" t="str">
            <v>Ползунова</v>
          </cell>
          <cell r="D306">
            <v>15</v>
          </cell>
          <cell r="F306">
            <v>22</v>
          </cell>
          <cell r="G306">
            <v>2</v>
          </cell>
          <cell r="H306">
            <v>772.87</v>
          </cell>
          <cell r="I306">
            <v>0</v>
          </cell>
          <cell r="J306">
            <v>19.78</v>
          </cell>
          <cell r="K306">
            <v>15287.368600000002</v>
          </cell>
          <cell r="L306">
            <v>0</v>
          </cell>
          <cell r="M306" t="str">
            <v>ЖЭУ-4</v>
          </cell>
          <cell r="N306">
            <v>2.66</v>
          </cell>
          <cell r="O306">
            <v>1.56</v>
          </cell>
          <cell r="P306">
            <v>1.4</v>
          </cell>
          <cell r="Q306">
            <v>2.6</v>
          </cell>
          <cell r="R306">
            <v>0.19</v>
          </cell>
          <cell r="S306">
            <v>2.6500000000000004</v>
          </cell>
          <cell r="T306">
            <v>4.5</v>
          </cell>
          <cell r="U306">
            <v>0.8</v>
          </cell>
          <cell r="V306">
            <v>0.03</v>
          </cell>
          <cell r="W306">
            <v>0.04</v>
          </cell>
          <cell r="X306">
            <v>0.39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0.19</v>
          </cell>
          <cell r="AD306">
            <v>0.19</v>
          </cell>
          <cell r="AE306">
            <v>0.65</v>
          </cell>
          <cell r="AF306">
            <v>1.9299999999999997</v>
          </cell>
          <cell r="AG306">
            <v>17899.669199999997</v>
          </cell>
          <cell r="AH306">
            <v>0</v>
          </cell>
          <cell r="AI306">
            <v>17899.669199999997</v>
          </cell>
          <cell r="AJ306">
            <v>-62526.76999999999</v>
          </cell>
          <cell r="AK306">
            <v>-37539.433374426066</v>
          </cell>
          <cell r="AL306">
            <v>-25564.380000000034</v>
          </cell>
          <cell r="AM306">
            <v>17899.669199999997</v>
          </cell>
          <cell r="AN306">
            <v>-107730.91417442609</v>
          </cell>
        </row>
        <row r="307">
          <cell r="B307" t="str">
            <v>Ползунова15а</v>
          </cell>
          <cell r="C307" t="str">
            <v>Ползунова</v>
          </cell>
          <cell r="D307">
            <v>15</v>
          </cell>
          <cell r="E307" t="str">
            <v>а</v>
          </cell>
          <cell r="F307">
            <v>11</v>
          </cell>
          <cell r="G307">
            <v>2</v>
          </cell>
          <cell r="H307">
            <v>380.6</v>
          </cell>
          <cell r="I307">
            <v>0</v>
          </cell>
          <cell r="J307">
            <v>19.78</v>
          </cell>
          <cell r="K307">
            <v>7528.2680000000009</v>
          </cell>
          <cell r="L307">
            <v>0</v>
          </cell>
          <cell r="M307" t="str">
            <v>ЖЭУ-4</v>
          </cell>
          <cell r="N307">
            <v>3.2</v>
          </cell>
          <cell r="O307">
            <v>1.56</v>
          </cell>
          <cell r="P307">
            <v>1.4</v>
          </cell>
          <cell r="Q307">
            <v>2.6</v>
          </cell>
          <cell r="R307">
            <v>0.19</v>
          </cell>
          <cell r="S307">
            <v>2.7800000000000002</v>
          </cell>
          <cell r="T307">
            <v>4.5</v>
          </cell>
          <cell r="U307">
            <v>0</v>
          </cell>
          <cell r="V307">
            <v>6.9999999999999993E-2</v>
          </cell>
          <cell r="W307">
            <v>0.04</v>
          </cell>
          <cell r="X307">
            <v>0.39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0.38</v>
          </cell>
          <cell r="AD307">
            <v>0.38</v>
          </cell>
          <cell r="AE307">
            <v>1.31</v>
          </cell>
          <cell r="AF307">
            <v>0.98000000000000398</v>
          </cell>
          <cell r="AG307">
            <v>4475.856000000018</v>
          </cell>
          <cell r="AH307">
            <v>0</v>
          </cell>
          <cell r="AI307">
            <v>4475.856000000018</v>
          </cell>
          <cell r="AJ307">
            <v>6981.2099999999991</v>
          </cell>
          <cell r="AK307">
            <v>-6367.1826628169947</v>
          </cell>
          <cell r="AL307">
            <v>-10349.040000000008</v>
          </cell>
          <cell r="AM307">
            <v>4475.856000000018</v>
          </cell>
          <cell r="AN307">
            <v>-5259.1566628169858</v>
          </cell>
        </row>
        <row r="308">
          <cell r="B308" t="str">
            <v>Ползунова16</v>
          </cell>
          <cell r="C308" t="str">
            <v>Ползунова</v>
          </cell>
          <cell r="D308">
            <v>16</v>
          </cell>
          <cell r="F308">
            <v>16</v>
          </cell>
          <cell r="G308">
            <v>5</v>
          </cell>
          <cell r="H308">
            <v>634.79999999999995</v>
          </cell>
          <cell r="I308">
            <v>0</v>
          </cell>
          <cell r="J308">
            <v>19.78</v>
          </cell>
          <cell r="K308">
            <v>12556.343999999999</v>
          </cell>
          <cell r="L308">
            <v>0</v>
          </cell>
          <cell r="M308" t="str">
            <v>ЖЭУ-4</v>
          </cell>
          <cell r="N308">
            <v>3.17</v>
          </cell>
          <cell r="O308">
            <v>1.56</v>
          </cell>
          <cell r="P308">
            <v>1.4</v>
          </cell>
          <cell r="Q308">
            <v>2.6</v>
          </cell>
          <cell r="R308">
            <v>0.19</v>
          </cell>
          <cell r="S308">
            <v>2.2399999999999998</v>
          </cell>
          <cell r="T308">
            <v>4.5</v>
          </cell>
          <cell r="U308">
            <v>0</v>
          </cell>
          <cell r="V308">
            <v>0.12</v>
          </cell>
          <cell r="W308">
            <v>0.04</v>
          </cell>
          <cell r="X308">
            <v>0.39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0.23</v>
          </cell>
          <cell r="AD308">
            <v>0.11</v>
          </cell>
          <cell r="AE308">
            <v>0.79</v>
          </cell>
          <cell r="AF308">
            <v>2.4400000000000048</v>
          </cell>
          <cell r="AG308">
            <v>18586.944000000036</v>
          </cell>
          <cell r="AH308">
            <v>0</v>
          </cell>
          <cell r="AI308">
            <v>18586.944000000036</v>
          </cell>
          <cell r="AJ308">
            <v>2152.0099999999948</v>
          </cell>
          <cell r="AK308">
            <v>-6770.1368833927554</v>
          </cell>
          <cell r="AL308">
            <v>-9127.9700000000012</v>
          </cell>
          <cell r="AM308">
            <v>18586.944000000036</v>
          </cell>
          <cell r="AN308">
            <v>4840.8471166072741</v>
          </cell>
        </row>
        <row r="309">
          <cell r="B309" t="str">
            <v>Ползунова17</v>
          </cell>
          <cell r="C309" t="str">
            <v>Ползунова</v>
          </cell>
          <cell r="D309">
            <v>17</v>
          </cell>
          <cell r="F309">
            <v>15</v>
          </cell>
          <cell r="G309">
            <v>2</v>
          </cell>
          <cell r="H309">
            <v>385.51</v>
          </cell>
          <cell r="I309">
            <v>0</v>
          </cell>
          <cell r="J309">
            <v>19.78</v>
          </cell>
          <cell r="K309">
            <v>7625.3878000000004</v>
          </cell>
          <cell r="L309">
            <v>0</v>
          </cell>
          <cell r="M309" t="str">
            <v>ЖЭУ-4</v>
          </cell>
          <cell r="N309">
            <v>3.2</v>
          </cell>
          <cell r="O309">
            <v>1.56</v>
          </cell>
          <cell r="P309">
            <v>1.4</v>
          </cell>
          <cell r="Q309">
            <v>2.6</v>
          </cell>
          <cell r="R309">
            <v>0.19</v>
          </cell>
          <cell r="S309">
            <v>2.88</v>
          </cell>
          <cell r="T309">
            <v>4.5</v>
          </cell>
          <cell r="U309">
            <v>0</v>
          </cell>
          <cell r="V309">
            <v>0</v>
          </cell>
          <cell r="W309">
            <v>0.04</v>
          </cell>
          <cell r="X309">
            <v>0.39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0.38</v>
          </cell>
          <cell r="AD309">
            <v>0.38</v>
          </cell>
          <cell r="AE309">
            <v>1.3</v>
          </cell>
          <cell r="AF309">
            <v>0.96000000000000441</v>
          </cell>
          <cell r="AG309">
            <v>4441.0752000000202</v>
          </cell>
          <cell r="AH309">
            <v>0</v>
          </cell>
          <cell r="AI309">
            <v>4441.0752000000202</v>
          </cell>
          <cell r="AJ309">
            <v>3975.75</v>
          </cell>
          <cell r="AK309">
            <v>-15923.238876444899</v>
          </cell>
          <cell r="AL309">
            <v>-44749.930000000037</v>
          </cell>
          <cell r="AM309">
            <v>4441.0752000000202</v>
          </cell>
          <cell r="AN309">
            <v>-52256.343676444914</v>
          </cell>
        </row>
        <row r="310">
          <cell r="B310" t="str">
            <v>Ползунова17а</v>
          </cell>
          <cell r="C310" t="str">
            <v>Ползунова</v>
          </cell>
          <cell r="D310">
            <v>17</v>
          </cell>
          <cell r="E310" t="str">
            <v>а</v>
          </cell>
          <cell r="F310">
            <v>10</v>
          </cell>
          <cell r="G310">
            <v>2</v>
          </cell>
          <cell r="H310">
            <v>401.1</v>
          </cell>
          <cell r="I310">
            <v>0</v>
          </cell>
          <cell r="J310">
            <v>19.78</v>
          </cell>
          <cell r="K310">
            <v>7933.7580000000007</v>
          </cell>
          <cell r="L310">
            <v>0</v>
          </cell>
          <cell r="M310" t="str">
            <v>ЖЭУ-4</v>
          </cell>
          <cell r="N310">
            <v>3.2</v>
          </cell>
          <cell r="O310">
            <v>1.56</v>
          </cell>
          <cell r="P310">
            <v>1.4</v>
          </cell>
          <cell r="Q310">
            <v>2.6</v>
          </cell>
          <cell r="R310">
            <v>0.19</v>
          </cell>
          <cell r="S310">
            <v>2.29</v>
          </cell>
          <cell r="T310">
            <v>4.5</v>
          </cell>
          <cell r="U310">
            <v>0.8</v>
          </cell>
          <cell r="V310">
            <v>0</v>
          </cell>
          <cell r="W310">
            <v>0.04</v>
          </cell>
          <cell r="X310">
            <v>0.39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0.36</v>
          </cell>
          <cell r="AD310">
            <v>0.36</v>
          </cell>
          <cell r="AE310">
            <v>1.25</v>
          </cell>
          <cell r="AF310">
            <v>0.84000000000000341</v>
          </cell>
          <cell r="AG310">
            <v>4043.088000000017</v>
          </cell>
          <cell r="AH310">
            <v>0</v>
          </cell>
          <cell r="AI310">
            <v>4043.088000000017</v>
          </cell>
          <cell r="AJ310">
            <v>7127.8999999999942</v>
          </cell>
          <cell r="AK310">
            <v>-16719.801469064332</v>
          </cell>
          <cell r="AL310">
            <v>-5324.6100000000151</v>
          </cell>
          <cell r="AM310">
            <v>4043.088000000017</v>
          </cell>
          <cell r="AN310">
            <v>-10873.423469064335</v>
          </cell>
        </row>
        <row r="311">
          <cell r="B311" t="str">
            <v>Ползунова18</v>
          </cell>
          <cell r="C311" t="str">
            <v>Ползунова</v>
          </cell>
          <cell r="D311">
            <v>18</v>
          </cell>
          <cell r="F311">
            <v>16</v>
          </cell>
          <cell r="G311">
            <v>2</v>
          </cell>
          <cell r="H311">
            <v>639.6</v>
          </cell>
          <cell r="I311">
            <v>0</v>
          </cell>
          <cell r="J311">
            <v>19.78</v>
          </cell>
          <cell r="K311">
            <v>12651.288</v>
          </cell>
          <cell r="L311">
            <v>0</v>
          </cell>
          <cell r="M311" t="str">
            <v>ЖЭУ-4</v>
          </cell>
          <cell r="N311">
            <v>3.2</v>
          </cell>
          <cell r="O311">
            <v>1.56</v>
          </cell>
          <cell r="P311">
            <v>1.4</v>
          </cell>
          <cell r="Q311">
            <v>2.6</v>
          </cell>
          <cell r="R311">
            <v>0.19</v>
          </cell>
          <cell r="S311">
            <v>2.37</v>
          </cell>
          <cell r="T311">
            <v>4.5</v>
          </cell>
          <cell r="U311">
            <v>0</v>
          </cell>
          <cell r="V311">
            <v>0</v>
          </cell>
          <cell r="W311">
            <v>0.04</v>
          </cell>
          <cell r="X311">
            <v>0.39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0.23</v>
          </cell>
          <cell r="AD311">
            <v>0.23</v>
          </cell>
          <cell r="AE311">
            <v>0.78</v>
          </cell>
          <cell r="AF311">
            <v>2.2899999999999991</v>
          </cell>
          <cell r="AG311">
            <v>17576.207999999995</v>
          </cell>
          <cell r="AH311">
            <v>0</v>
          </cell>
          <cell r="AI311">
            <v>17576.207999999995</v>
          </cell>
          <cell r="AJ311">
            <v>2062.5200000000041</v>
          </cell>
          <cell r="AK311">
            <v>-21056.833626840642</v>
          </cell>
          <cell r="AL311">
            <v>-61375.94</v>
          </cell>
          <cell r="AM311">
            <v>17576.207999999995</v>
          </cell>
          <cell r="AN311">
            <v>-62794.045626840641</v>
          </cell>
        </row>
        <row r="312">
          <cell r="B312" t="str">
            <v>Ползунова18а</v>
          </cell>
          <cell r="C312" t="str">
            <v>Ползунова</v>
          </cell>
          <cell r="D312">
            <v>18</v>
          </cell>
          <cell r="E312" t="str">
            <v>а</v>
          </cell>
          <cell r="F312">
            <v>16</v>
          </cell>
          <cell r="G312">
            <v>2</v>
          </cell>
          <cell r="H312">
            <v>635.9</v>
          </cell>
          <cell r="I312">
            <v>0</v>
          </cell>
          <cell r="J312">
            <v>19.78</v>
          </cell>
          <cell r="K312">
            <v>12578.102000000001</v>
          </cell>
          <cell r="L312">
            <v>0</v>
          </cell>
          <cell r="M312" t="str">
            <v>ЖЭУ-4</v>
          </cell>
          <cell r="N312">
            <v>3.2</v>
          </cell>
          <cell r="O312">
            <v>1.56</v>
          </cell>
          <cell r="P312">
            <v>1.4</v>
          </cell>
          <cell r="Q312">
            <v>2.6</v>
          </cell>
          <cell r="R312">
            <v>0.19</v>
          </cell>
          <cell r="S312">
            <v>2.44</v>
          </cell>
          <cell r="T312">
            <v>4.5</v>
          </cell>
          <cell r="U312">
            <v>0</v>
          </cell>
          <cell r="V312">
            <v>0.12</v>
          </cell>
          <cell r="W312">
            <v>0.04</v>
          </cell>
          <cell r="X312">
            <v>0.39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0.23</v>
          </cell>
          <cell r="AD312">
            <v>0.23</v>
          </cell>
          <cell r="AE312">
            <v>0</v>
          </cell>
          <cell r="AF312">
            <v>2.8800000000000026</v>
          </cell>
          <cell r="AG312">
            <v>21976.70400000002</v>
          </cell>
          <cell r="AH312">
            <v>0</v>
          </cell>
          <cell r="AI312">
            <v>21976.70400000002</v>
          </cell>
          <cell r="AJ312">
            <v>5906.5500000000029</v>
          </cell>
          <cell r="AK312">
            <v>-12692.408311466017</v>
          </cell>
          <cell r="AL312">
            <v>19903.340000000026</v>
          </cell>
          <cell r="AM312">
            <v>21976.70400000002</v>
          </cell>
          <cell r="AN312">
            <v>35094.185688534031</v>
          </cell>
        </row>
        <row r="313">
          <cell r="B313" t="str">
            <v>Ползунова19</v>
          </cell>
          <cell r="C313" t="str">
            <v>Ползунова</v>
          </cell>
          <cell r="D313">
            <v>19</v>
          </cell>
          <cell r="F313">
            <v>20</v>
          </cell>
          <cell r="G313">
            <v>2</v>
          </cell>
          <cell r="H313">
            <v>748.9</v>
          </cell>
          <cell r="I313">
            <v>0</v>
          </cell>
          <cell r="J313">
            <v>19.78</v>
          </cell>
          <cell r="K313">
            <v>14813.242</v>
          </cell>
          <cell r="L313">
            <v>0</v>
          </cell>
          <cell r="M313" t="str">
            <v>ЖЭУ-4</v>
          </cell>
          <cell r="N313">
            <v>3.2</v>
          </cell>
          <cell r="O313">
            <v>1.56</v>
          </cell>
          <cell r="P313">
            <v>1.4</v>
          </cell>
          <cell r="Q313">
            <v>2.6</v>
          </cell>
          <cell r="R313">
            <v>0.19</v>
          </cell>
          <cell r="S313">
            <v>2.69</v>
          </cell>
          <cell r="T313">
            <v>4.5</v>
          </cell>
          <cell r="U313">
            <v>0</v>
          </cell>
          <cell r="V313">
            <v>0.11</v>
          </cell>
          <cell r="W313">
            <v>0.04</v>
          </cell>
          <cell r="X313">
            <v>0.39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0.19</v>
          </cell>
          <cell r="AD313">
            <v>0.19</v>
          </cell>
          <cell r="AE313">
            <v>0</v>
          </cell>
          <cell r="AF313">
            <v>2.7199999999999989</v>
          </cell>
          <cell r="AG313">
            <v>24444.09599999999</v>
          </cell>
          <cell r="AH313">
            <v>0</v>
          </cell>
          <cell r="AI313">
            <v>24444.09599999999</v>
          </cell>
          <cell r="AJ313">
            <v>-55484.479999999996</v>
          </cell>
          <cell r="AK313">
            <v>-2045.6918991249113</v>
          </cell>
          <cell r="AL313">
            <v>-1991.3300000000163</v>
          </cell>
          <cell r="AM313">
            <v>24444.09599999999</v>
          </cell>
          <cell r="AN313">
            <v>-35077.405899124933</v>
          </cell>
        </row>
        <row r="314">
          <cell r="B314" t="str">
            <v>Ползунова20</v>
          </cell>
          <cell r="C314" t="str">
            <v>Ползунова</v>
          </cell>
          <cell r="D314">
            <v>20</v>
          </cell>
          <cell r="F314">
            <v>17</v>
          </cell>
          <cell r="G314">
            <v>2</v>
          </cell>
          <cell r="H314">
            <v>634.6</v>
          </cell>
          <cell r="I314">
            <v>0</v>
          </cell>
          <cell r="J314">
            <v>19.78</v>
          </cell>
          <cell r="K314">
            <v>12552.388000000001</v>
          </cell>
          <cell r="L314">
            <v>0</v>
          </cell>
          <cell r="M314" t="str">
            <v>ЖЭУ-4</v>
          </cell>
          <cell r="N314">
            <v>3.2</v>
          </cell>
          <cell r="O314">
            <v>1.56</v>
          </cell>
          <cell r="P314">
            <v>1.4</v>
          </cell>
          <cell r="Q314">
            <v>2.6</v>
          </cell>
          <cell r="R314">
            <v>0.19</v>
          </cell>
          <cell r="S314">
            <v>2.58</v>
          </cell>
          <cell r="T314">
            <v>4.5</v>
          </cell>
          <cell r="U314">
            <v>0</v>
          </cell>
          <cell r="V314">
            <v>0</v>
          </cell>
          <cell r="W314">
            <v>0.04</v>
          </cell>
          <cell r="X314">
            <v>0.39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0.23</v>
          </cell>
          <cell r="AD314">
            <v>0.23</v>
          </cell>
          <cell r="AE314">
            <v>0.79</v>
          </cell>
          <cell r="AF314">
            <v>2.0700000000000003</v>
          </cell>
          <cell r="AG314">
            <v>15763.464000000004</v>
          </cell>
          <cell r="AH314">
            <v>0</v>
          </cell>
          <cell r="AI314">
            <v>15763.464000000004</v>
          </cell>
          <cell r="AJ314">
            <v>2045.5100000000093</v>
          </cell>
          <cell r="AK314">
            <v>-55140.732912223379</v>
          </cell>
          <cell r="AL314">
            <v>-67.200000000011642</v>
          </cell>
          <cell r="AM314">
            <v>15763.464000000004</v>
          </cell>
          <cell r="AN314">
            <v>-37398.958912223374</v>
          </cell>
        </row>
        <row r="315">
          <cell r="B315" t="str">
            <v>Ползунова23</v>
          </cell>
          <cell r="C315" t="str">
            <v>Ползунова</v>
          </cell>
          <cell r="D315">
            <v>23</v>
          </cell>
          <cell r="F315">
            <v>15</v>
          </cell>
          <cell r="G315">
            <v>2</v>
          </cell>
          <cell r="H315">
            <v>732.8</v>
          </cell>
          <cell r="I315">
            <v>0</v>
          </cell>
          <cell r="J315">
            <v>19.78</v>
          </cell>
          <cell r="K315">
            <v>14494.784</v>
          </cell>
          <cell r="L315">
            <v>0</v>
          </cell>
          <cell r="M315" t="str">
            <v>ЖЭУ-4</v>
          </cell>
          <cell r="N315">
            <v>3.2</v>
          </cell>
          <cell r="O315">
            <v>1.56</v>
          </cell>
          <cell r="P315">
            <v>1.4</v>
          </cell>
          <cell r="Q315">
            <v>2.6</v>
          </cell>
          <cell r="R315">
            <v>0.19</v>
          </cell>
          <cell r="S315">
            <v>1.98</v>
          </cell>
          <cell r="T315">
            <v>4.5</v>
          </cell>
          <cell r="U315">
            <v>0</v>
          </cell>
          <cell r="V315">
            <v>0</v>
          </cell>
          <cell r="W315">
            <v>0.04</v>
          </cell>
          <cell r="X315">
            <v>0.39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0.2</v>
          </cell>
          <cell r="AD315">
            <v>0.2</v>
          </cell>
          <cell r="AE315">
            <v>0</v>
          </cell>
          <cell r="AF315">
            <v>3.5200000000000031</v>
          </cell>
          <cell r="AG315">
            <v>30953.472000000023</v>
          </cell>
          <cell r="AH315">
            <v>0</v>
          </cell>
          <cell r="AI315">
            <v>30953.472000000023</v>
          </cell>
          <cell r="AJ315">
            <v>15926.029999999999</v>
          </cell>
          <cell r="AK315">
            <v>-3144.1546550041239</v>
          </cell>
          <cell r="AL315">
            <v>-68749.739999999991</v>
          </cell>
          <cell r="AM315">
            <v>30953.472000000023</v>
          </cell>
          <cell r="AN315">
            <v>-25014.392655004092</v>
          </cell>
        </row>
        <row r="316">
          <cell r="B316" t="str">
            <v>Ползунова24</v>
          </cell>
          <cell r="C316" t="str">
            <v>Ползунова</v>
          </cell>
          <cell r="D316">
            <v>24</v>
          </cell>
          <cell r="F316">
            <v>65</v>
          </cell>
          <cell r="G316">
            <v>5</v>
          </cell>
          <cell r="H316">
            <v>2470.5700000000002</v>
          </cell>
          <cell r="I316">
            <v>1294.75</v>
          </cell>
          <cell r="J316">
            <v>19.78</v>
          </cell>
          <cell r="K316">
            <v>48867.874600000003</v>
          </cell>
          <cell r="L316">
            <v>25610.155000000002</v>
          </cell>
          <cell r="M316" t="str">
            <v>ЖЭУ-4</v>
          </cell>
          <cell r="N316">
            <v>3.17</v>
          </cell>
          <cell r="O316">
            <v>1.56</v>
          </cell>
          <cell r="P316">
            <v>1.4</v>
          </cell>
          <cell r="Q316">
            <v>2.6</v>
          </cell>
          <cell r="R316">
            <v>0.19</v>
          </cell>
          <cell r="S316">
            <v>2.42</v>
          </cell>
          <cell r="T316">
            <v>4.5</v>
          </cell>
          <cell r="U316">
            <v>0.8</v>
          </cell>
          <cell r="V316">
            <v>0.01</v>
          </cell>
          <cell r="W316">
            <v>0.04</v>
          </cell>
          <cell r="X316">
            <v>0.39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0.08</v>
          </cell>
          <cell r="AD316">
            <v>0.04</v>
          </cell>
          <cell r="AE316">
            <v>0.13</v>
          </cell>
          <cell r="AF316">
            <v>2.4500000000000028</v>
          </cell>
          <cell r="AG316">
            <v>110700.40800000013</v>
          </cell>
          <cell r="AH316">
            <v>38065.650000000038</v>
          </cell>
          <cell r="AI316">
            <v>72634.758000000089</v>
          </cell>
          <cell r="AJ316">
            <v>-3391.640000000014</v>
          </cell>
          <cell r="AK316">
            <v>9983.2756970708142</v>
          </cell>
          <cell r="AL316">
            <v>-1369.1439999999711</v>
          </cell>
          <cell r="AM316">
            <v>110700.40800000013</v>
          </cell>
          <cell r="AN316">
            <v>115922.89969707096</v>
          </cell>
        </row>
        <row r="317">
          <cell r="B317" t="str">
            <v>Ползунова26Б</v>
          </cell>
          <cell r="C317" t="str">
            <v>Ползунова</v>
          </cell>
          <cell r="D317">
            <v>26</v>
          </cell>
          <cell r="E317" t="str">
            <v>Б</v>
          </cell>
          <cell r="F317">
            <v>39</v>
          </cell>
          <cell r="G317">
            <v>5</v>
          </cell>
          <cell r="H317">
            <v>1612.5</v>
          </cell>
          <cell r="I317">
            <v>0</v>
          </cell>
          <cell r="J317">
            <v>19.78</v>
          </cell>
          <cell r="K317">
            <v>31895.250000000004</v>
          </cell>
          <cell r="L317">
            <v>0</v>
          </cell>
          <cell r="M317" t="str">
            <v>ЖЭУ-4</v>
          </cell>
          <cell r="N317">
            <v>3.17</v>
          </cell>
          <cell r="O317">
            <v>1.56</v>
          </cell>
          <cell r="P317">
            <v>1.4</v>
          </cell>
          <cell r="Q317">
            <v>2.6</v>
          </cell>
          <cell r="R317">
            <v>0.19</v>
          </cell>
          <cell r="S317">
            <v>2.27</v>
          </cell>
          <cell r="T317">
            <v>4.5</v>
          </cell>
          <cell r="U317">
            <v>0.8</v>
          </cell>
          <cell r="V317">
            <v>0</v>
          </cell>
          <cell r="W317">
            <v>0.04</v>
          </cell>
          <cell r="X317">
            <v>0.39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0.09</v>
          </cell>
          <cell r="AD317">
            <v>0.09</v>
          </cell>
          <cell r="AE317">
            <v>0.31</v>
          </cell>
          <cell r="AF317">
            <v>2.3700000000000045</v>
          </cell>
          <cell r="AG317">
            <v>45859.500000000087</v>
          </cell>
          <cell r="AH317">
            <v>0</v>
          </cell>
          <cell r="AI317">
            <v>45859.500000000087</v>
          </cell>
          <cell r="AJ317">
            <v>-58496.650000000023</v>
          </cell>
          <cell r="AK317">
            <v>-36056.205353539845</v>
          </cell>
          <cell r="AL317">
            <v>-51334.130000000005</v>
          </cell>
          <cell r="AM317">
            <v>45859.500000000087</v>
          </cell>
          <cell r="AN317">
            <v>-100027.48535353979</v>
          </cell>
        </row>
        <row r="318">
          <cell r="B318" t="str">
            <v>Ползунова26В</v>
          </cell>
          <cell r="C318" t="str">
            <v>Ползунова</v>
          </cell>
          <cell r="D318">
            <v>26</v>
          </cell>
          <cell r="E318" t="str">
            <v>В</v>
          </cell>
          <cell r="F318">
            <v>33</v>
          </cell>
          <cell r="G318">
            <v>4</v>
          </cell>
          <cell r="H318">
            <v>1279.5999999999999</v>
          </cell>
          <cell r="I318">
            <v>0</v>
          </cell>
          <cell r="J318">
            <v>19.78</v>
          </cell>
          <cell r="K318">
            <v>25310.488000000001</v>
          </cell>
          <cell r="L318">
            <v>0</v>
          </cell>
          <cell r="M318" t="str">
            <v>ЖЭУ-4</v>
          </cell>
          <cell r="N318">
            <v>3.16</v>
          </cell>
          <cell r="O318">
            <v>1.56</v>
          </cell>
          <cell r="P318">
            <v>1.4</v>
          </cell>
          <cell r="Q318">
            <v>2.6</v>
          </cell>
          <cell r="R318">
            <v>0.19</v>
          </cell>
          <cell r="S318">
            <v>2.3499999999999996</v>
          </cell>
          <cell r="T318">
            <v>4.5</v>
          </cell>
          <cell r="U318">
            <v>0.8</v>
          </cell>
          <cell r="V318">
            <v>0.01</v>
          </cell>
          <cell r="W318">
            <v>0.04</v>
          </cell>
          <cell r="X318">
            <v>0.39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0.11</v>
          </cell>
          <cell r="AD318">
            <v>0.11</v>
          </cell>
          <cell r="AE318">
            <v>0.39</v>
          </cell>
          <cell r="AF318">
            <v>2.1700000000000017</v>
          </cell>
          <cell r="AG318">
            <v>33320.784000000021</v>
          </cell>
          <cell r="AH318">
            <v>0</v>
          </cell>
          <cell r="AI318">
            <v>33320.784000000021</v>
          </cell>
          <cell r="AJ318">
            <v>-9695.9700000000012</v>
          </cell>
          <cell r="AK318">
            <v>-21610.135203263519</v>
          </cell>
          <cell r="AL318">
            <v>10593.110000000015</v>
          </cell>
          <cell r="AM318">
            <v>33320.784000000021</v>
          </cell>
          <cell r="AN318">
            <v>12607.788796736517</v>
          </cell>
        </row>
        <row r="319">
          <cell r="B319" t="str">
            <v>Ползунова26д</v>
          </cell>
          <cell r="C319" t="str">
            <v>Ползунова</v>
          </cell>
          <cell r="D319">
            <v>26</v>
          </cell>
          <cell r="E319" t="str">
            <v>д</v>
          </cell>
          <cell r="F319">
            <v>40</v>
          </cell>
          <cell r="G319">
            <v>5</v>
          </cell>
          <cell r="H319">
            <v>1611.7</v>
          </cell>
          <cell r="I319">
            <v>0</v>
          </cell>
          <cell r="J319">
            <v>19.78</v>
          </cell>
          <cell r="K319">
            <v>31879.426000000003</v>
          </cell>
          <cell r="L319">
            <v>0</v>
          </cell>
          <cell r="M319" t="str">
            <v>ЖЭУ-4</v>
          </cell>
          <cell r="N319">
            <v>3.17</v>
          </cell>
          <cell r="O319">
            <v>1.56</v>
          </cell>
          <cell r="P319">
            <v>1.4</v>
          </cell>
          <cell r="Q319">
            <v>2.6</v>
          </cell>
          <cell r="R319">
            <v>0.19</v>
          </cell>
          <cell r="S319">
            <v>2.3600000000000003</v>
          </cell>
          <cell r="T319">
            <v>4.5</v>
          </cell>
          <cell r="U319">
            <v>0.8</v>
          </cell>
          <cell r="V319">
            <v>6.9999999999999993E-2</v>
          </cell>
          <cell r="W319">
            <v>0.04</v>
          </cell>
          <cell r="X319">
            <v>0.39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0.09</v>
          </cell>
          <cell r="AD319">
            <v>0.09</v>
          </cell>
          <cell r="AE319">
            <v>0.31</v>
          </cell>
          <cell r="AF319">
            <v>2.2100000000000009</v>
          </cell>
          <cell r="AG319">
            <v>42742.284000000014</v>
          </cell>
          <cell r="AH319">
            <v>0</v>
          </cell>
          <cell r="AI319">
            <v>42742.284000000014</v>
          </cell>
          <cell r="AJ319">
            <v>-4851.0900000000256</v>
          </cell>
          <cell r="AK319">
            <v>-7682.4010706403642</v>
          </cell>
          <cell r="AL319">
            <v>-23722.270000000077</v>
          </cell>
          <cell r="AM319">
            <v>42742.284000000014</v>
          </cell>
          <cell r="AN319">
            <v>6486.5229293595476</v>
          </cell>
        </row>
        <row r="320">
          <cell r="B320" t="str">
            <v>Ползунова3</v>
          </cell>
          <cell r="C320" t="str">
            <v>Ползунова</v>
          </cell>
          <cell r="D320">
            <v>3</v>
          </cell>
          <cell r="F320">
            <v>18</v>
          </cell>
          <cell r="G320">
            <v>1</v>
          </cell>
          <cell r="H320">
            <v>498.66</v>
          </cell>
          <cell r="I320">
            <v>0</v>
          </cell>
          <cell r="J320">
            <v>19.309999999999999</v>
          </cell>
          <cell r="K320">
            <v>9629.1245999999992</v>
          </cell>
          <cell r="L320">
            <v>0</v>
          </cell>
          <cell r="M320" t="str">
            <v>ЖЭУ-4</v>
          </cell>
          <cell r="N320">
            <v>3.2</v>
          </cell>
          <cell r="O320">
            <v>1.56</v>
          </cell>
          <cell r="P320">
            <v>1.4</v>
          </cell>
          <cell r="Q320">
            <v>2.6</v>
          </cell>
          <cell r="R320">
            <v>0.19</v>
          </cell>
          <cell r="S320">
            <v>2.7800000000000002</v>
          </cell>
          <cell r="T320">
            <v>4.5</v>
          </cell>
          <cell r="U320">
            <v>0</v>
          </cell>
          <cell r="V320">
            <v>0</v>
          </cell>
          <cell r="W320">
            <v>0.04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0.28999999999999998</v>
          </cell>
          <cell r="AD320">
            <v>0.28999999999999998</v>
          </cell>
          <cell r="AE320">
            <v>0</v>
          </cell>
          <cell r="AF320">
            <v>2.4600000000000009</v>
          </cell>
          <cell r="AG320">
            <v>14720.443200000005</v>
          </cell>
          <cell r="AH320">
            <v>0</v>
          </cell>
          <cell r="AI320">
            <v>14720.443200000005</v>
          </cell>
          <cell r="AJ320">
            <v>24183.71</v>
          </cell>
          <cell r="AK320">
            <v>2259.3759650235152</v>
          </cell>
          <cell r="AL320">
            <v>-16797.949999999983</v>
          </cell>
          <cell r="AM320">
            <v>14720.443200000005</v>
          </cell>
          <cell r="AN320">
            <v>24365.579165023537</v>
          </cell>
        </row>
        <row r="321">
          <cell r="B321" t="str">
            <v>Ползунова16А</v>
          </cell>
          <cell r="C321" t="str">
            <v>Ползунова</v>
          </cell>
          <cell r="D321">
            <v>16</v>
          </cell>
          <cell r="E321" t="str">
            <v>А</v>
          </cell>
          <cell r="F321">
            <v>126</v>
          </cell>
          <cell r="G321">
            <v>9</v>
          </cell>
          <cell r="H321">
            <v>6668.9</v>
          </cell>
          <cell r="I321">
            <v>0</v>
          </cell>
          <cell r="J321">
            <v>25.15</v>
          </cell>
          <cell r="K321">
            <v>167722.83499999999</v>
          </cell>
          <cell r="L321">
            <v>0</v>
          </cell>
          <cell r="M321" t="str">
            <v>ЖЭУ-4</v>
          </cell>
          <cell r="N321">
            <v>3.45</v>
          </cell>
          <cell r="O321">
            <v>1.56</v>
          </cell>
          <cell r="P321">
            <v>1.4</v>
          </cell>
          <cell r="Q321">
            <v>2.6</v>
          </cell>
          <cell r="R321">
            <v>0.19</v>
          </cell>
          <cell r="S321">
            <v>1.94</v>
          </cell>
          <cell r="T321">
            <v>4.5</v>
          </cell>
          <cell r="U321">
            <v>0.8</v>
          </cell>
          <cell r="V321">
            <v>0.03</v>
          </cell>
          <cell r="W321">
            <v>0.04</v>
          </cell>
          <cell r="X321">
            <v>0.39</v>
          </cell>
          <cell r="Y321">
            <v>2.12</v>
          </cell>
          <cell r="Z321">
            <v>7.0000000000000007E-2</v>
          </cell>
          <cell r="AA321">
            <v>0</v>
          </cell>
          <cell r="AB321">
            <v>0</v>
          </cell>
          <cell r="AC321">
            <v>0.04</v>
          </cell>
          <cell r="AD321">
            <v>0.02</v>
          </cell>
          <cell r="AE321">
            <v>7.0000000000000007E-2</v>
          </cell>
          <cell r="AF321">
            <v>5.93</v>
          </cell>
          <cell r="AG321">
            <v>474558.924</v>
          </cell>
          <cell r="AH321">
            <v>0</v>
          </cell>
          <cell r="AI321">
            <v>474558.924</v>
          </cell>
          <cell r="AJ321">
            <v>26886.25</v>
          </cell>
          <cell r="AK321">
            <v>165414.68326792261</v>
          </cell>
          <cell r="AL321">
            <v>236735.49000000022</v>
          </cell>
          <cell r="AM321">
            <v>474558.924</v>
          </cell>
          <cell r="AN321">
            <v>903595.34726792283</v>
          </cell>
        </row>
        <row r="322">
          <cell r="B322" t="str">
            <v>Сентябрьский пос.Садовый2</v>
          </cell>
          <cell r="C322" t="str">
            <v>Сентябрьский пос.Садовый</v>
          </cell>
          <cell r="D322">
            <v>2</v>
          </cell>
          <cell r="F322">
            <v>16</v>
          </cell>
          <cell r="G322">
            <v>2</v>
          </cell>
          <cell r="H322">
            <v>731.2</v>
          </cell>
          <cell r="I322">
            <v>0</v>
          </cell>
          <cell r="J322">
            <v>19.78</v>
          </cell>
          <cell r="K322">
            <v>14463.136000000002</v>
          </cell>
          <cell r="L322">
            <v>0</v>
          </cell>
          <cell r="M322" t="str">
            <v>КОМУС</v>
          </cell>
          <cell r="N322">
            <v>3.33</v>
          </cell>
          <cell r="O322">
            <v>1.56</v>
          </cell>
          <cell r="P322">
            <v>1.4</v>
          </cell>
          <cell r="Q322">
            <v>2.6</v>
          </cell>
          <cell r="R322">
            <v>0.19</v>
          </cell>
          <cell r="S322">
            <v>2.12</v>
          </cell>
          <cell r="T322">
            <v>4.5</v>
          </cell>
          <cell r="U322">
            <v>0.8</v>
          </cell>
          <cell r="V322">
            <v>0.04</v>
          </cell>
          <cell r="W322">
            <v>0.04</v>
          </cell>
          <cell r="X322">
            <v>0.39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0.2</v>
          </cell>
          <cell r="AD322">
            <v>0</v>
          </cell>
          <cell r="AE322">
            <v>0</v>
          </cell>
          <cell r="AF322">
            <v>2.610000000000003</v>
          </cell>
          <cell r="AG322">
            <v>22901.184000000027</v>
          </cell>
          <cell r="AH322">
            <v>0</v>
          </cell>
          <cell r="AI322">
            <v>22901.184000000027</v>
          </cell>
          <cell r="AJ322">
            <v>-24941.749999999985</v>
          </cell>
          <cell r="AK322">
            <v>-18853.372405264643</v>
          </cell>
          <cell r="AL322">
            <v>-15230.619999999995</v>
          </cell>
          <cell r="AM322">
            <v>22901.184000000027</v>
          </cell>
          <cell r="AN322">
            <v>-36124.558405264601</v>
          </cell>
        </row>
        <row r="323">
          <cell r="B323" t="str">
            <v>Сибирка пос.Садовый2</v>
          </cell>
          <cell r="C323" t="str">
            <v>Сибирка пос.Садовый</v>
          </cell>
          <cell r="D323">
            <v>2</v>
          </cell>
          <cell r="F323">
            <v>12</v>
          </cell>
          <cell r="G323">
            <v>2</v>
          </cell>
          <cell r="H323">
            <v>467.15</v>
          </cell>
          <cell r="I323">
            <v>0</v>
          </cell>
          <cell r="J323">
            <v>19.309999999999999</v>
          </cell>
          <cell r="K323">
            <v>9020.6664999999994</v>
          </cell>
          <cell r="L323">
            <v>0</v>
          </cell>
          <cell r="M323" t="str">
            <v>КОМУС</v>
          </cell>
          <cell r="N323">
            <v>3.19</v>
          </cell>
          <cell r="O323">
            <v>1.56</v>
          </cell>
          <cell r="P323">
            <v>1.4</v>
          </cell>
          <cell r="Q323">
            <v>2.6</v>
          </cell>
          <cell r="R323">
            <v>0.19</v>
          </cell>
          <cell r="S323">
            <v>2.5</v>
          </cell>
          <cell r="T323">
            <v>4.5</v>
          </cell>
          <cell r="U323">
            <v>0</v>
          </cell>
          <cell r="V323">
            <v>0.01</v>
          </cell>
          <cell r="W323">
            <v>0.04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0.31</v>
          </cell>
          <cell r="AD323">
            <v>0</v>
          </cell>
          <cell r="AE323">
            <v>0</v>
          </cell>
          <cell r="AF323">
            <v>3.0100000000000016</v>
          </cell>
          <cell r="AG323">
            <v>16873.458000000006</v>
          </cell>
          <cell r="AH323">
            <v>0</v>
          </cell>
          <cell r="AI323">
            <v>16873.458000000006</v>
          </cell>
          <cell r="AJ323">
            <v>-31984.920000000013</v>
          </cell>
          <cell r="AK323">
            <v>-6324.0380413328094</v>
          </cell>
          <cell r="AL323">
            <v>-31442.500000000015</v>
          </cell>
          <cell r="AM323">
            <v>16873.458000000006</v>
          </cell>
          <cell r="AN323">
            <v>-52878.000041332831</v>
          </cell>
        </row>
        <row r="324">
          <cell r="B324" t="str">
            <v>Сибирка пос.Садовый28</v>
          </cell>
          <cell r="C324" t="str">
            <v>Сибирка пос.Садовый</v>
          </cell>
          <cell r="D324">
            <v>28</v>
          </cell>
          <cell r="F324">
            <v>59</v>
          </cell>
          <cell r="G324">
            <v>5</v>
          </cell>
          <cell r="H324">
            <v>2539.34</v>
          </cell>
          <cell r="I324">
            <v>0</v>
          </cell>
          <cell r="J324">
            <v>19.78</v>
          </cell>
          <cell r="K324">
            <v>50228.145200000006</v>
          </cell>
          <cell r="L324">
            <v>0</v>
          </cell>
          <cell r="M324" t="str">
            <v>КОМУС</v>
          </cell>
          <cell r="N324">
            <v>3.6</v>
          </cell>
          <cell r="O324">
            <v>1.56</v>
          </cell>
          <cell r="P324">
            <v>1.4</v>
          </cell>
          <cell r="Q324">
            <v>2.6</v>
          </cell>
          <cell r="R324">
            <v>0.19</v>
          </cell>
          <cell r="S324">
            <v>2.2400000000000002</v>
          </cell>
          <cell r="T324">
            <v>4.5</v>
          </cell>
          <cell r="U324">
            <v>0.8</v>
          </cell>
          <cell r="V324">
            <v>6.0000000000000005E-2</v>
          </cell>
          <cell r="W324">
            <v>0.04</v>
          </cell>
          <cell r="X324">
            <v>0.39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0.06</v>
          </cell>
          <cell r="AD324">
            <v>0.06</v>
          </cell>
          <cell r="AE324">
            <v>0</v>
          </cell>
          <cell r="AF324">
            <v>2.2800000000000047</v>
          </cell>
          <cell r="AG324">
            <v>69476.34240000014</v>
          </cell>
          <cell r="AH324">
            <v>0</v>
          </cell>
          <cell r="AI324">
            <v>69476.34240000014</v>
          </cell>
          <cell r="AJ324">
            <v>-29683.770000000019</v>
          </cell>
          <cell r="AK324">
            <v>-47677.257167814765</v>
          </cell>
          <cell r="AL324">
            <v>-36898.669999999925</v>
          </cell>
          <cell r="AM324">
            <v>69476.34240000014</v>
          </cell>
          <cell r="AN324">
            <v>-44783.35476781457</v>
          </cell>
        </row>
        <row r="325">
          <cell r="B325" t="str">
            <v>Сибирка пос.Садовый30</v>
          </cell>
          <cell r="C325" t="str">
            <v>Сибирка пос.Садовый</v>
          </cell>
          <cell r="D325">
            <v>30</v>
          </cell>
          <cell r="F325">
            <v>22</v>
          </cell>
          <cell r="G325">
            <v>2</v>
          </cell>
          <cell r="H325">
            <v>858.5</v>
          </cell>
          <cell r="I325">
            <v>0</v>
          </cell>
          <cell r="J325">
            <v>19.78</v>
          </cell>
          <cell r="K325">
            <v>16981.13</v>
          </cell>
          <cell r="L325">
            <v>0</v>
          </cell>
          <cell r="M325" t="str">
            <v>КОМУС</v>
          </cell>
          <cell r="N325">
            <v>3.16</v>
          </cell>
          <cell r="O325">
            <v>1.56</v>
          </cell>
          <cell r="P325">
            <v>1.4</v>
          </cell>
          <cell r="Q325">
            <v>2.6</v>
          </cell>
          <cell r="R325">
            <v>0.19</v>
          </cell>
          <cell r="S325">
            <v>2.46</v>
          </cell>
          <cell r="T325">
            <v>4.5</v>
          </cell>
          <cell r="U325">
            <v>0.8</v>
          </cell>
          <cell r="V325">
            <v>0.12</v>
          </cell>
          <cell r="W325">
            <v>0.04</v>
          </cell>
          <cell r="X325">
            <v>0.39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0.17</v>
          </cell>
          <cell r="AD325">
            <v>0.17</v>
          </cell>
          <cell r="AE325">
            <v>0</v>
          </cell>
          <cell r="AF325">
            <v>2.2199999999999953</v>
          </cell>
          <cell r="AG325">
            <v>22870.439999999951</v>
          </cell>
          <cell r="AH325">
            <v>0</v>
          </cell>
          <cell r="AI325">
            <v>22870.439999999951</v>
          </cell>
          <cell r="AJ325">
            <v>2601.320000000007</v>
          </cell>
          <cell r="AK325">
            <v>-26774.245356669679</v>
          </cell>
          <cell r="AL325">
            <v>11933.190000000002</v>
          </cell>
          <cell r="AM325">
            <v>22870.439999999951</v>
          </cell>
          <cell r="AN325">
            <v>10630.704643330282</v>
          </cell>
        </row>
        <row r="326">
          <cell r="B326" t="str">
            <v>Сибирка пос.Садовый30А</v>
          </cell>
          <cell r="C326" t="str">
            <v>Сибирка пос.Садовый</v>
          </cell>
          <cell r="D326">
            <v>30</v>
          </cell>
          <cell r="E326" t="str">
            <v>А</v>
          </cell>
          <cell r="F326">
            <v>23</v>
          </cell>
          <cell r="G326">
            <v>2</v>
          </cell>
          <cell r="H326">
            <v>904.4</v>
          </cell>
          <cell r="I326">
            <v>0</v>
          </cell>
          <cell r="J326">
            <v>19.78</v>
          </cell>
          <cell r="K326">
            <v>17889.031999999999</v>
          </cell>
          <cell r="L326">
            <v>0</v>
          </cell>
          <cell r="M326" t="str">
            <v>КОМУС</v>
          </cell>
          <cell r="N326">
            <v>3.16</v>
          </cell>
          <cell r="O326">
            <v>1.56</v>
          </cell>
          <cell r="P326">
            <v>1.4</v>
          </cell>
          <cell r="Q326">
            <v>2.6</v>
          </cell>
          <cell r="R326">
            <v>0.19</v>
          </cell>
          <cell r="S326">
            <v>2.27</v>
          </cell>
          <cell r="T326">
            <v>4.5</v>
          </cell>
          <cell r="U326">
            <v>0.8</v>
          </cell>
          <cell r="V326">
            <v>0.13</v>
          </cell>
          <cell r="W326">
            <v>0.04</v>
          </cell>
          <cell r="X326">
            <v>0.39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0.16</v>
          </cell>
          <cell r="AD326">
            <v>0.16</v>
          </cell>
          <cell r="AE326">
            <v>0</v>
          </cell>
          <cell r="AF326">
            <v>2.4200000000000017</v>
          </cell>
          <cell r="AG326">
            <v>26263.77600000002</v>
          </cell>
          <cell r="AH326">
            <v>0</v>
          </cell>
          <cell r="AI326">
            <v>26263.77600000002</v>
          </cell>
          <cell r="AJ326">
            <v>-8159.3399999999965</v>
          </cell>
          <cell r="AK326">
            <v>-6681.0507852181327</v>
          </cell>
          <cell r="AL326">
            <v>28954.729999999981</v>
          </cell>
          <cell r="AM326">
            <v>26263.77600000002</v>
          </cell>
          <cell r="AN326">
            <v>40378.115214781872</v>
          </cell>
        </row>
        <row r="327">
          <cell r="B327" t="str">
            <v>Сибирка пос.Садовый34</v>
          </cell>
          <cell r="C327" t="str">
            <v>Сибирка пос.Садовый</v>
          </cell>
          <cell r="D327">
            <v>34</v>
          </cell>
          <cell r="F327">
            <v>24</v>
          </cell>
          <cell r="G327">
            <v>3</v>
          </cell>
          <cell r="H327">
            <v>1211.5999999999999</v>
          </cell>
          <cell r="I327">
            <v>0</v>
          </cell>
          <cell r="J327">
            <v>19.78</v>
          </cell>
          <cell r="K327">
            <v>23965.448</v>
          </cell>
          <cell r="L327">
            <v>0</v>
          </cell>
          <cell r="M327" t="str">
            <v>КОМУС</v>
          </cell>
          <cell r="N327">
            <v>3.6</v>
          </cell>
          <cell r="O327">
            <v>1.56</v>
          </cell>
          <cell r="P327">
            <v>1.4</v>
          </cell>
          <cell r="Q327">
            <v>2.6</v>
          </cell>
          <cell r="R327">
            <v>0.19</v>
          </cell>
          <cell r="S327">
            <v>1.9700000000000002</v>
          </cell>
          <cell r="T327">
            <v>4.5</v>
          </cell>
          <cell r="U327">
            <v>0.8</v>
          </cell>
          <cell r="V327">
            <v>0.08</v>
          </cell>
          <cell r="W327">
            <v>0.04</v>
          </cell>
          <cell r="X327">
            <v>0.39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0.12</v>
          </cell>
          <cell r="AD327">
            <v>0.12</v>
          </cell>
          <cell r="AE327">
            <v>0</v>
          </cell>
          <cell r="AF327">
            <v>2.41</v>
          </cell>
          <cell r="AG327">
            <v>35039.472000000002</v>
          </cell>
          <cell r="AH327">
            <v>0</v>
          </cell>
          <cell r="AI327">
            <v>35039.472000000002</v>
          </cell>
          <cell r="AJ327">
            <v>2929.4099999999744</v>
          </cell>
          <cell r="AK327">
            <v>-8638.4998740965384</v>
          </cell>
          <cell r="AL327">
            <v>17853.429999999993</v>
          </cell>
          <cell r="AM327">
            <v>35039.472000000002</v>
          </cell>
          <cell r="AN327">
            <v>47183.812125903431</v>
          </cell>
        </row>
        <row r="328">
          <cell r="B328" t="str">
            <v>Сибирка пос.Садовый36</v>
          </cell>
          <cell r="C328" t="str">
            <v>Сибирка пос.Садовый</v>
          </cell>
          <cell r="D328">
            <v>36</v>
          </cell>
          <cell r="F328">
            <v>23</v>
          </cell>
          <cell r="G328">
            <v>3</v>
          </cell>
          <cell r="H328">
            <v>1203.0999999999999</v>
          </cell>
          <cell r="I328">
            <v>0</v>
          </cell>
          <cell r="J328">
            <v>19.78</v>
          </cell>
          <cell r="K328">
            <v>23797.317999999999</v>
          </cell>
          <cell r="L328">
            <v>0</v>
          </cell>
          <cell r="M328" t="str">
            <v>КОМУС</v>
          </cell>
          <cell r="N328">
            <v>3.6</v>
          </cell>
          <cell r="O328">
            <v>1.56</v>
          </cell>
          <cell r="P328">
            <v>1.4</v>
          </cell>
          <cell r="Q328">
            <v>2.6</v>
          </cell>
          <cell r="R328">
            <v>0.19</v>
          </cell>
          <cell r="S328">
            <v>1.94</v>
          </cell>
          <cell r="T328">
            <v>4.5</v>
          </cell>
          <cell r="U328">
            <v>0.8</v>
          </cell>
          <cell r="V328">
            <v>0.08</v>
          </cell>
          <cell r="W328">
            <v>0.04</v>
          </cell>
          <cell r="X328">
            <v>0.39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0.12</v>
          </cell>
          <cell r="AD328">
            <v>0.12</v>
          </cell>
          <cell r="AE328">
            <v>0</v>
          </cell>
          <cell r="AF328">
            <v>2.4400000000000013</v>
          </cell>
          <cell r="AG328">
            <v>35226.768000000011</v>
          </cell>
          <cell r="AH328">
            <v>0</v>
          </cell>
          <cell r="AI328">
            <v>35226.768000000011</v>
          </cell>
          <cell r="AJ328">
            <v>3726.5199999999895</v>
          </cell>
          <cell r="AK328">
            <v>-2545.3633544384211</v>
          </cell>
          <cell r="AL328">
            <v>21244.50999999998</v>
          </cell>
          <cell r="AM328">
            <v>35226.768000000011</v>
          </cell>
          <cell r="AN328">
            <v>57652.43464556156</v>
          </cell>
        </row>
        <row r="329">
          <cell r="B329" t="str">
            <v>Старых большевиков50</v>
          </cell>
          <cell r="C329" t="str">
            <v>Старых большевиков</v>
          </cell>
          <cell r="D329">
            <v>50</v>
          </cell>
          <cell r="F329">
            <v>257</v>
          </cell>
          <cell r="G329">
            <v>9</v>
          </cell>
          <cell r="H329">
            <v>12458.8</v>
          </cell>
          <cell r="I329">
            <v>169.3</v>
          </cell>
          <cell r="J329">
            <v>25.15</v>
          </cell>
          <cell r="K329">
            <v>313338.81999999995</v>
          </cell>
          <cell r="L329">
            <v>4257.8950000000004</v>
          </cell>
          <cell r="M329" t="str">
            <v>КОМУС</v>
          </cell>
          <cell r="N329">
            <v>3.68</v>
          </cell>
          <cell r="O329">
            <v>1.56</v>
          </cell>
          <cell r="P329">
            <v>1.4</v>
          </cell>
          <cell r="Q329">
            <v>2.6</v>
          </cell>
          <cell r="R329">
            <v>0.19</v>
          </cell>
          <cell r="S329">
            <v>2.13</v>
          </cell>
          <cell r="T329">
            <v>4.5</v>
          </cell>
          <cell r="U329">
            <v>0.8</v>
          </cell>
          <cell r="V329">
            <v>0.02</v>
          </cell>
          <cell r="W329">
            <v>0.04</v>
          </cell>
          <cell r="X329">
            <v>0.39</v>
          </cell>
          <cell r="Y329">
            <v>2.21</v>
          </cell>
          <cell r="Z329">
            <v>0</v>
          </cell>
          <cell r="AA329">
            <v>0.6</v>
          </cell>
          <cell r="AB329">
            <v>0</v>
          </cell>
          <cell r="AC329">
            <v>0.05</v>
          </cell>
          <cell r="AD329">
            <v>0.01</v>
          </cell>
          <cell r="AE329">
            <v>0.04</v>
          </cell>
          <cell r="AF329">
            <v>4.9299999999999962</v>
          </cell>
          <cell r="AG329">
            <v>747078.39599999937</v>
          </cell>
          <cell r="AH329">
            <v>10015.787999999993</v>
          </cell>
          <cell r="AI329">
            <v>737062.60799999931</v>
          </cell>
          <cell r="AJ329">
            <v>248309.52000000002</v>
          </cell>
          <cell r="AK329">
            <v>164509.6347018322</v>
          </cell>
          <cell r="AL329">
            <v>360748.58199999947</v>
          </cell>
          <cell r="AM329">
            <v>747078.39599999937</v>
          </cell>
          <cell r="AN329">
            <v>1520646.1327018309</v>
          </cell>
        </row>
        <row r="330">
          <cell r="B330" t="str">
            <v>Старых большевиков36</v>
          </cell>
          <cell r="C330" t="str">
            <v>Старых большевиков</v>
          </cell>
          <cell r="D330">
            <v>36</v>
          </cell>
          <cell r="F330">
            <v>102</v>
          </cell>
          <cell r="G330">
            <v>5</v>
          </cell>
          <cell r="H330">
            <v>4511.1000000000004</v>
          </cell>
          <cell r="I330">
            <v>365.8</v>
          </cell>
          <cell r="J330">
            <v>19.78</v>
          </cell>
          <cell r="K330">
            <v>89229.558000000019</v>
          </cell>
          <cell r="L330">
            <v>7235.5240000000003</v>
          </cell>
          <cell r="M330" t="str">
            <v>КОМУС</v>
          </cell>
          <cell r="N330">
            <v>3.6</v>
          </cell>
          <cell r="O330">
            <v>1.56</v>
          </cell>
          <cell r="P330">
            <v>1.4</v>
          </cell>
          <cell r="Q330">
            <v>2.6</v>
          </cell>
          <cell r="R330">
            <v>0.19</v>
          </cell>
          <cell r="S330">
            <v>2.11</v>
          </cell>
          <cell r="T330">
            <v>4.5</v>
          </cell>
          <cell r="U330">
            <v>0.8</v>
          </cell>
          <cell r="V330">
            <v>6.0000000000000005E-2</v>
          </cell>
          <cell r="W330">
            <v>0.04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0.06</v>
          </cell>
          <cell r="AD330">
            <v>0.03</v>
          </cell>
          <cell r="AE330">
            <v>0.1</v>
          </cell>
          <cell r="AF330">
            <v>2.730000000000004</v>
          </cell>
          <cell r="AG330">
            <v>159767.24400000027</v>
          </cell>
          <cell r="AH330">
            <v>11983.608000000018</v>
          </cell>
          <cell r="AI330">
            <v>147783.63600000023</v>
          </cell>
          <cell r="AJ330">
            <v>-22398.949999999953</v>
          </cell>
          <cell r="AK330">
            <v>-124157.94201184495</v>
          </cell>
          <cell r="AL330">
            <v>-130579.77400000009</v>
          </cell>
          <cell r="AM330">
            <v>159767.24400000027</v>
          </cell>
          <cell r="AN330">
            <v>-117369.42201184473</v>
          </cell>
        </row>
        <row r="331">
          <cell r="B331" t="str">
            <v>Старых большевиков38</v>
          </cell>
          <cell r="C331" t="str">
            <v>Старых большевиков</v>
          </cell>
          <cell r="D331">
            <v>38</v>
          </cell>
          <cell r="F331">
            <v>98</v>
          </cell>
          <cell r="G331">
            <v>5</v>
          </cell>
          <cell r="H331">
            <v>4442.8999999999996</v>
          </cell>
          <cell r="I331">
            <v>406.8</v>
          </cell>
          <cell r="J331">
            <v>19.78</v>
          </cell>
          <cell r="K331">
            <v>87880.561999999991</v>
          </cell>
          <cell r="L331">
            <v>8046.5040000000008</v>
          </cell>
          <cell r="M331" t="str">
            <v>КОМУС</v>
          </cell>
          <cell r="N331">
            <v>3.6</v>
          </cell>
          <cell r="O331">
            <v>1.56</v>
          </cell>
          <cell r="P331">
            <v>1.4</v>
          </cell>
          <cell r="Q331">
            <v>2.6</v>
          </cell>
          <cell r="R331">
            <v>0.19</v>
          </cell>
          <cell r="S331">
            <v>2.15</v>
          </cell>
          <cell r="T331">
            <v>4.5</v>
          </cell>
          <cell r="U331">
            <v>0.8</v>
          </cell>
          <cell r="V331">
            <v>0.05</v>
          </cell>
          <cell r="W331">
            <v>0.04</v>
          </cell>
          <cell r="X331">
            <v>0.39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0.06</v>
          </cell>
          <cell r="AD331">
            <v>0.03</v>
          </cell>
          <cell r="AE331">
            <v>0.1</v>
          </cell>
          <cell r="AF331">
            <v>2.3099999999999987</v>
          </cell>
          <cell r="AG331">
            <v>134433.68399999992</v>
          </cell>
          <cell r="AH331">
            <v>11276.495999999994</v>
          </cell>
          <cell r="AI331">
            <v>123157.18799999991</v>
          </cell>
          <cell r="AJ331">
            <v>-68110</v>
          </cell>
          <cell r="AK331">
            <v>-70920.812621678226</v>
          </cell>
          <cell r="AL331">
            <v>-850991.36399999994</v>
          </cell>
          <cell r="AM331">
            <v>134433.68399999992</v>
          </cell>
          <cell r="AN331">
            <v>-855588.49262167828</v>
          </cell>
        </row>
        <row r="332">
          <cell r="B332" t="str">
            <v>Таганская10</v>
          </cell>
          <cell r="C332" t="str">
            <v>Таганская</v>
          </cell>
          <cell r="D332">
            <v>10</v>
          </cell>
          <cell r="F332">
            <v>69</v>
          </cell>
          <cell r="G332">
            <v>5</v>
          </cell>
          <cell r="H332">
            <v>3331.6</v>
          </cell>
          <cell r="I332">
            <v>63.2</v>
          </cell>
          <cell r="J332">
            <v>19.78</v>
          </cell>
          <cell r="K332">
            <v>65899.047999999995</v>
          </cell>
          <cell r="L332">
            <v>1250.0960000000002</v>
          </cell>
          <cell r="M332" t="str">
            <v>ЖЭУ-4</v>
          </cell>
          <cell r="N332">
            <v>3.17</v>
          </cell>
          <cell r="O332">
            <v>1.56</v>
          </cell>
          <cell r="P332">
            <v>1.4</v>
          </cell>
          <cell r="Q332">
            <v>2.6</v>
          </cell>
          <cell r="R332">
            <v>0.19</v>
          </cell>
          <cell r="S332">
            <v>2.04</v>
          </cell>
          <cell r="T332">
            <v>4.5</v>
          </cell>
          <cell r="U332">
            <v>0.8</v>
          </cell>
          <cell r="V332">
            <v>0</v>
          </cell>
          <cell r="W332">
            <v>0.04</v>
          </cell>
          <cell r="X332">
            <v>0.39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0.04</v>
          </cell>
          <cell r="AD332">
            <v>0.04</v>
          </cell>
          <cell r="AE332">
            <v>0.15</v>
          </cell>
          <cell r="AF332">
            <v>2.860000000000003</v>
          </cell>
          <cell r="AG332">
            <v>116509.53600000011</v>
          </cell>
          <cell r="AH332">
            <v>2169.0240000000026</v>
          </cell>
          <cell r="AI332">
            <v>114340.5120000001</v>
          </cell>
          <cell r="AJ332">
            <v>-9229.9800000000978</v>
          </cell>
          <cell r="AK332">
            <v>-74232.076065406087</v>
          </cell>
          <cell r="AL332">
            <v>28540.883999999962</v>
          </cell>
          <cell r="AM332">
            <v>116509.53600000011</v>
          </cell>
          <cell r="AN332">
            <v>61588.363934593886</v>
          </cell>
        </row>
        <row r="333">
          <cell r="B333" t="str">
            <v>Таганская3</v>
          </cell>
          <cell r="C333" t="str">
            <v>Таганская</v>
          </cell>
          <cell r="D333">
            <v>3</v>
          </cell>
          <cell r="F333">
            <v>47</v>
          </cell>
          <cell r="G333">
            <v>3</v>
          </cell>
          <cell r="H333">
            <v>2361.1</v>
          </cell>
          <cell r="I333">
            <v>121.2</v>
          </cell>
          <cell r="J333">
            <v>19.78</v>
          </cell>
          <cell r="K333">
            <v>46702.557999999997</v>
          </cell>
          <cell r="L333">
            <v>2397.3360000000002</v>
          </cell>
          <cell r="M333" t="str">
            <v>КОМУС</v>
          </cell>
          <cell r="N333">
            <v>3.6</v>
          </cell>
          <cell r="O333">
            <v>1.56</v>
          </cell>
          <cell r="P333">
            <v>1.4</v>
          </cell>
          <cell r="Q333">
            <v>2.6</v>
          </cell>
          <cell r="R333">
            <v>0.19</v>
          </cell>
          <cell r="S333">
            <v>2.12</v>
          </cell>
          <cell r="T333">
            <v>4.5</v>
          </cell>
          <cell r="U333">
            <v>0.8</v>
          </cell>
          <cell r="V333">
            <v>0.05</v>
          </cell>
          <cell r="W333">
            <v>0.04</v>
          </cell>
          <cell r="X333">
            <v>0.39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0.06</v>
          </cell>
          <cell r="AD333">
            <v>0.06</v>
          </cell>
          <cell r="AE333">
            <v>0.2</v>
          </cell>
          <cell r="AF333">
            <v>2.2100000000000044</v>
          </cell>
          <cell r="AG333">
            <v>65830.596000000136</v>
          </cell>
          <cell r="AH333">
            <v>3214.2240000000065</v>
          </cell>
          <cell r="AI333">
            <v>62616.372000000119</v>
          </cell>
          <cell r="AJ333">
            <v>15369.389999999956</v>
          </cell>
          <cell r="AK333">
            <v>-37283.498047120171</v>
          </cell>
          <cell r="AL333">
            <v>-50104.179999999993</v>
          </cell>
          <cell r="AM333">
            <v>65830.596000000136</v>
          </cell>
          <cell r="AN333">
            <v>-6187.6920471200719</v>
          </cell>
        </row>
        <row r="334">
          <cell r="B334" t="str">
            <v>Таганская6</v>
          </cell>
          <cell r="C334" t="str">
            <v>Таганская</v>
          </cell>
          <cell r="D334">
            <v>6</v>
          </cell>
          <cell r="F334">
            <v>149</v>
          </cell>
          <cell r="G334">
            <v>5</v>
          </cell>
          <cell r="H334">
            <v>2959.59</v>
          </cell>
          <cell r="I334">
            <v>0</v>
          </cell>
          <cell r="J334">
            <v>19.78</v>
          </cell>
          <cell r="K334">
            <v>58540.690200000005</v>
          </cell>
          <cell r="L334">
            <v>0</v>
          </cell>
          <cell r="M334" t="str">
            <v>ЖЭУ-4</v>
          </cell>
          <cell r="N334">
            <v>3.17</v>
          </cell>
          <cell r="O334">
            <v>1.56</v>
          </cell>
          <cell r="P334">
            <v>1.4</v>
          </cell>
          <cell r="Q334">
            <v>2.6</v>
          </cell>
          <cell r="R334">
            <v>0.19</v>
          </cell>
          <cell r="S334">
            <v>3.81</v>
          </cell>
          <cell r="T334">
            <v>4.5</v>
          </cell>
          <cell r="U334">
            <v>0.8</v>
          </cell>
          <cell r="V334">
            <v>0.04</v>
          </cell>
          <cell r="W334">
            <v>0.04</v>
          </cell>
          <cell r="X334">
            <v>0.39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0.05</v>
          </cell>
          <cell r="AD334">
            <v>0.02</v>
          </cell>
          <cell r="AE334">
            <v>0.17</v>
          </cell>
          <cell r="AF334">
            <v>1.0399999999999991</v>
          </cell>
          <cell r="AG334">
            <v>36935.68319999997</v>
          </cell>
          <cell r="AH334">
            <v>0</v>
          </cell>
          <cell r="AI334">
            <v>36935.68319999997</v>
          </cell>
          <cell r="AJ334">
            <v>115956.13</v>
          </cell>
          <cell r="AK334">
            <v>-30726.722834609682</v>
          </cell>
          <cell r="AL334">
            <v>-102519.64999999991</v>
          </cell>
          <cell r="AM334">
            <v>36935.68319999997</v>
          </cell>
          <cell r="AN334">
            <v>19645.440365390386</v>
          </cell>
        </row>
        <row r="335">
          <cell r="B335" t="str">
            <v>Таганская6А</v>
          </cell>
          <cell r="C335" t="str">
            <v>Таганская</v>
          </cell>
          <cell r="D335">
            <v>6</v>
          </cell>
          <cell r="E335" t="str">
            <v>А</v>
          </cell>
          <cell r="F335">
            <v>144</v>
          </cell>
          <cell r="G335">
            <v>5</v>
          </cell>
          <cell r="H335">
            <v>2776.12</v>
          </cell>
          <cell r="I335">
            <v>459.90000000000003</v>
          </cell>
          <cell r="J335">
            <v>19.78</v>
          </cell>
          <cell r="K335">
            <v>54911.653599999998</v>
          </cell>
          <cell r="L335">
            <v>9096.8220000000019</v>
          </cell>
          <cell r="M335" t="str">
            <v>ЖЭУ-4</v>
          </cell>
          <cell r="N335">
            <v>3.17</v>
          </cell>
          <cell r="O335">
            <v>1.56</v>
          </cell>
          <cell r="P335">
            <v>1.4</v>
          </cell>
          <cell r="Q335">
            <v>2.6</v>
          </cell>
          <cell r="R335">
            <v>0.19</v>
          </cell>
          <cell r="S335">
            <v>3.96</v>
          </cell>
          <cell r="T335">
            <v>4.5</v>
          </cell>
          <cell r="U335">
            <v>0.8</v>
          </cell>
          <cell r="V335">
            <v>0.02</v>
          </cell>
          <cell r="W335">
            <v>0.04</v>
          </cell>
          <cell r="X335">
            <v>0.39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0.04</v>
          </cell>
          <cell r="AD335">
            <v>0.02</v>
          </cell>
          <cell r="AE335">
            <v>0.15</v>
          </cell>
          <cell r="AF335">
            <v>0.94000000000000483</v>
          </cell>
          <cell r="AG335">
            <v>36502.305600000182</v>
          </cell>
          <cell r="AH335">
            <v>5187.6720000000269</v>
          </cell>
          <cell r="AI335">
            <v>31314.633600000157</v>
          </cell>
          <cell r="AJ335">
            <v>129409.75</v>
          </cell>
          <cell r="AK335">
            <v>-18258.441794561397</v>
          </cell>
          <cell r="AL335">
            <v>-103071.88200000022</v>
          </cell>
          <cell r="AM335">
            <v>36502.305600000182</v>
          </cell>
          <cell r="AN335">
            <v>44581.731805438569</v>
          </cell>
        </row>
        <row r="336">
          <cell r="B336" t="str">
            <v>Таганская7</v>
          </cell>
          <cell r="C336" t="str">
            <v>Таганская</v>
          </cell>
          <cell r="D336">
            <v>7</v>
          </cell>
          <cell r="F336">
            <v>60</v>
          </cell>
          <cell r="G336">
            <v>5</v>
          </cell>
          <cell r="H336">
            <v>2494.8000000000002</v>
          </cell>
          <cell r="I336">
            <v>0</v>
          </cell>
          <cell r="J336">
            <v>19.78</v>
          </cell>
          <cell r="K336">
            <v>49347.144000000008</v>
          </cell>
          <cell r="L336">
            <v>0</v>
          </cell>
          <cell r="M336" t="str">
            <v>ЖЭУ-4</v>
          </cell>
          <cell r="N336">
            <v>3.17</v>
          </cell>
          <cell r="O336">
            <v>1.56</v>
          </cell>
          <cell r="P336">
            <v>1.4</v>
          </cell>
          <cell r="Q336">
            <v>2.6</v>
          </cell>
          <cell r="R336">
            <v>0.19</v>
          </cell>
          <cell r="S336">
            <v>2.27</v>
          </cell>
          <cell r="T336">
            <v>4.5</v>
          </cell>
          <cell r="U336">
            <v>0.8</v>
          </cell>
          <cell r="V336">
            <v>0</v>
          </cell>
          <cell r="W336">
            <v>0.04</v>
          </cell>
          <cell r="X336">
            <v>0.39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0.06</v>
          </cell>
          <cell r="AD336">
            <v>0.06</v>
          </cell>
          <cell r="AE336">
            <v>0.2</v>
          </cell>
          <cell r="AF336">
            <v>2.5400000000000063</v>
          </cell>
          <cell r="AG336">
            <v>76041.50400000019</v>
          </cell>
          <cell r="AH336">
            <v>0</v>
          </cell>
          <cell r="AI336">
            <v>76041.50400000019</v>
          </cell>
          <cell r="AJ336">
            <v>-32591.540000000037</v>
          </cell>
          <cell r="AK336">
            <v>-39915.52551935229</v>
          </cell>
          <cell r="AL336">
            <v>3239.75</v>
          </cell>
          <cell r="AM336">
            <v>76041.50400000019</v>
          </cell>
          <cell r="AN336">
            <v>6774.1884806478629</v>
          </cell>
        </row>
        <row r="337">
          <cell r="B337" t="str">
            <v>Таганская9</v>
          </cell>
          <cell r="C337" t="str">
            <v>Таганская</v>
          </cell>
          <cell r="D337">
            <v>9</v>
          </cell>
          <cell r="F337">
            <v>80</v>
          </cell>
          <cell r="G337">
            <v>5</v>
          </cell>
          <cell r="H337">
            <v>3171.8</v>
          </cell>
          <cell r="I337">
            <v>0</v>
          </cell>
          <cell r="J337">
            <v>19.78</v>
          </cell>
          <cell r="K337">
            <v>62738.204000000005</v>
          </cell>
          <cell r="L337">
            <v>0</v>
          </cell>
          <cell r="M337" t="str">
            <v>ЖЭУ-4</v>
          </cell>
          <cell r="N337">
            <v>3.17</v>
          </cell>
          <cell r="O337">
            <v>1.56</v>
          </cell>
          <cell r="P337">
            <v>1.4</v>
          </cell>
          <cell r="Q337">
            <v>2.6</v>
          </cell>
          <cell r="R337">
            <v>0.19</v>
          </cell>
          <cell r="S337">
            <v>2.3499999999999996</v>
          </cell>
          <cell r="T337">
            <v>4.5</v>
          </cell>
          <cell r="U337">
            <v>0.8</v>
          </cell>
          <cell r="V337">
            <v>6.9999999999999993E-2</v>
          </cell>
          <cell r="W337">
            <v>0.04</v>
          </cell>
          <cell r="X337">
            <v>0.39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0.05</v>
          </cell>
          <cell r="AD337">
            <v>0.05</v>
          </cell>
          <cell r="AE337">
            <v>0.16</v>
          </cell>
          <cell r="AF337">
            <v>2.4499999999999993</v>
          </cell>
          <cell r="AG337">
            <v>93250.919999999984</v>
          </cell>
          <cell r="AH337">
            <v>0</v>
          </cell>
          <cell r="AI337">
            <v>93250.919999999984</v>
          </cell>
          <cell r="AJ337">
            <v>-13224.810000000056</v>
          </cell>
          <cell r="AK337">
            <v>-123231.12047612725</v>
          </cell>
          <cell r="AL337">
            <v>-6732.5600000000559</v>
          </cell>
          <cell r="AM337">
            <v>93250.919999999984</v>
          </cell>
          <cell r="AN337">
            <v>-49937.570476127381</v>
          </cell>
        </row>
        <row r="338">
          <cell r="B338" t="str">
            <v>Таганская9А</v>
          </cell>
          <cell r="C338" t="str">
            <v>Таганская</v>
          </cell>
          <cell r="D338">
            <v>9</v>
          </cell>
          <cell r="E338" t="str">
            <v>А</v>
          </cell>
          <cell r="F338">
            <v>70</v>
          </cell>
          <cell r="G338">
            <v>5</v>
          </cell>
          <cell r="H338">
            <v>2621.1999999999998</v>
          </cell>
          <cell r="I338">
            <v>0</v>
          </cell>
          <cell r="J338">
            <v>19.78</v>
          </cell>
          <cell r="K338">
            <v>51847.336000000003</v>
          </cell>
          <cell r="L338">
            <v>0</v>
          </cell>
          <cell r="M338" t="str">
            <v>ЖЭУ-4</v>
          </cell>
          <cell r="N338">
            <v>3.17</v>
          </cell>
          <cell r="O338">
            <v>1.56</v>
          </cell>
          <cell r="P338">
            <v>1.4</v>
          </cell>
          <cell r="Q338">
            <v>2.6</v>
          </cell>
          <cell r="R338">
            <v>0.19</v>
          </cell>
          <cell r="S338">
            <v>2.46</v>
          </cell>
          <cell r="T338">
            <v>4.5</v>
          </cell>
          <cell r="U338">
            <v>0.8</v>
          </cell>
          <cell r="V338">
            <v>6.0000000000000005E-2</v>
          </cell>
          <cell r="W338">
            <v>0.04</v>
          </cell>
          <cell r="X338">
            <v>0.39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0.06</v>
          </cell>
          <cell r="AD338">
            <v>0.06</v>
          </cell>
          <cell r="AE338">
            <v>0.19</v>
          </cell>
          <cell r="AF338">
            <v>2.3000000000000043</v>
          </cell>
          <cell r="AG338">
            <v>72345.120000000141</v>
          </cell>
          <cell r="AH338">
            <v>0</v>
          </cell>
          <cell r="AI338">
            <v>72345.120000000141</v>
          </cell>
          <cell r="AJ338">
            <v>-7692.9400000000023</v>
          </cell>
          <cell r="AK338">
            <v>-82764.12275936536</v>
          </cell>
          <cell r="AL338">
            <v>24260.740000000107</v>
          </cell>
          <cell r="AM338">
            <v>72345.120000000141</v>
          </cell>
          <cell r="AN338">
            <v>6148.7972406348854</v>
          </cell>
        </row>
        <row r="339">
          <cell r="B339" t="str">
            <v>Таганская24</v>
          </cell>
          <cell r="C339" t="str">
            <v>Таганская</v>
          </cell>
          <cell r="D339">
            <v>24</v>
          </cell>
          <cell r="F339">
            <v>171</v>
          </cell>
          <cell r="G339">
            <v>9</v>
          </cell>
          <cell r="H339">
            <v>4189.1000000000004</v>
          </cell>
          <cell r="I339">
            <v>0</v>
          </cell>
          <cell r="J339">
            <v>25.15</v>
          </cell>
          <cell r="K339">
            <v>105355.86500000001</v>
          </cell>
          <cell r="L339">
            <v>0</v>
          </cell>
          <cell r="M339" t="str">
            <v>ЖЭУ-4</v>
          </cell>
          <cell r="N339">
            <v>3.45</v>
          </cell>
          <cell r="O339">
            <v>1.56</v>
          </cell>
          <cell r="P339">
            <v>1.4</v>
          </cell>
          <cell r="Q339">
            <v>2.6</v>
          </cell>
          <cell r="R339">
            <v>0.19</v>
          </cell>
          <cell r="S339">
            <v>3.46</v>
          </cell>
          <cell r="T339">
            <v>4.5</v>
          </cell>
          <cell r="U339">
            <v>0.8</v>
          </cell>
          <cell r="V339">
            <v>0.03</v>
          </cell>
          <cell r="W339">
            <v>0.04</v>
          </cell>
          <cell r="X339">
            <v>0.39</v>
          </cell>
          <cell r="Y339">
            <v>1.1499999999999999</v>
          </cell>
          <cell r="Z339">
            <v>0.03</v>
          </cell>
          <cell r="AA339">
            <v>0</v>
          </cell>
          <cell r="AB339">
            <v>0</v>
          </cell>
          <cell r="AC339">
            <v>7.0000000000000007E-2</v>
          </cell>
          <cell r="AD339">
            <v>0</v>
          </cell>
          <cell r="AE339">
            <v>0.12</v>
          </cell>
          <cell r="AF339">
            <v>5.3599999999999959</v>
          </cell>
          <cell r="AG339">
            <v>269442.91199999984</v>
          </cell>
          <cell r="AH339">
            <v>0</v>
          </cell>
          <cell r="AI339">
            <v>269442.91199999984</v>
          </cell>
          <cell r="AJ339">
            <v>37633.739999999991</v>
          </cell>
          <cell r="AK339">
            <v>62488.633451331174</v>
          </cell>
          <cell r="AL339">
            <v>-193880.32000000007</v>
          </cell>
          <cell r="AM339">
            <v>269442.91199999984</v>
          </cell>
          <cell r="AN339">
            <v>175684.96545133094</v>
          </cell>
        </row>
        <row r="340">
          <cell r="B340" t="str">
            <v>Таганская242</v>
          </cell>
          <cell r="C340" t="str">
            <v>Таганская</v>
          </cell>
          <cell r="D340">
            <v>24</v>
          </cell>
          <cell r="E340">
            <v>2</v>
          </cell>
          <cell r="F340">
            <v>171</v>
          </cell>
          <cell r="G340">
            <v>9</v>
          </cell>
          <cell r="H340">
            <v>4279.33</v>
          </cell>
          <cell r="I340">
            <v>0</v>
          </cell>
          <cell r="J340">
            <v>25.15</v>
          </cell>
          <cell r="K340">
            <v>107625.14949999998</v>
          </cell>
          <cell r="L340">
            <v>0</v>
          </cell>
          <cell r="M340" t="str">
            <v>ЖЭУ-4</v>
          </cell>
          <cell r="N340">
            <v>3.45</v>
          </cell>
          <cell r="O340">
            <v>1.56</v>
          </cell>
          <cell r="P340">
            <v>1.4</v>
          </cell>
          <cell r="Q340">
            <v>2.6</v>
          </cell>
          <cell r="R340">
            <v>0.19</v>
          </cell>
          <cell r="S340">
            <v>3.33</v>
          </cell>
          <cell r="T340">
            <v>4.5</v>
          </cell>
          <cell r="U340">
            <v>0.8</v>
          </cell>
          <cell r="V340">
            <v>0.03</v>
          </cell>
          <cell r="W340">
            <v>0.04</v>
          </cell>
          <cell r="X340">
            <v>0.39</v>
          </cell>
          <cell r="Y340">
            <v>1.0900000000000001</v>
          </cell>
          <cell r="Z340">
            <v>0.03</v>
          </cell>
          <cell r="AA340">
            <v>0</v>
          </cell>
          <cell r="AB340">
            <v>0</v>
          </cell>
          <cell r="AC340">
            <v>7.0000000000000007E-2</v>
          </cell>
          <cell r="AD340">
            <v>0</v>
          </cell>
          <cell r="AE340">
            <v>0.12</v>
          </cell>
          <cell r="AF340">
            <v>5.5499999999999936</v>
          </cell>
          <cell r="AG340">
            <v>285003.37799999968</v>
          </cell>
          <cell r="AH340">
            <v>0</v>
          </cell>
          <cell r="AI340">
            <v>285003.37799999968</v>
          </cell>
          <cell r="AJ340">
            <v>33350.770000000019</v>
          </cell>
          <cell r="AK340">
            <v>141456.711955418</v>
          </cell>
          <cell r="AL340">
            <v>178970.74</v>
          </cell>
          <cell r="AM340">
            <v>285003.37799999968</v>
          </cell>
          <cell r="AN340">
            <v>638781.59995541768</v>
          </cell>
        </row>
        <row r="341">
          <cell r="B341" t="str">
            <v>Таганская243</v>
          </cell>
          <cell r="C341" t="str">
            <v>Таганская</v>
          </cell>
          <cell r="D341">
            <v>24</v>
          </cell>
          <cell r="E341">
            <v>3</v>
          </cell>
          <cell r="F341">
            <v>171</v>
          </cell>
          <cell r="G341">
            <v>9</v>
          </cell>
          <cell r="H341">
            <v>4260.1000000000004</v>
          </cell>
          <cell r="I341">
            <v>0</v>
          </cell>
          <cell r="J341">
            <v>25.15</v>
          </cell>
          <cell r="K341">
            <v>107141.515</v>
          </cell>
          <cell r="L341">
            <v>0</v>
          </cell>
          <cell r="M341" t="str">
            <v>ЖЭУ-4</v>
          </cell>
          <cell r="N341">
            <v>3.45</v>
          </cell>
          <cell r="O341">
            <v>1.56</v>
          </cell>
          <cell r="P341">
            <v>1.4</v>
          </cell>
          <cell r="Q341">
            <v>2.6</v>
          </cell>
          <cell r="R341">
            <v>0.19</v>
          </cell>
          <cell r="S341">
            <v>3.34</v>
          </cell>
          <cell r="T341">
            <v>4.5</v>
          </cell>
          <cell r="U341">
            <v>0.8</v>
          </cell>
          <cell r="V341">
            <v>0.04</v>
          </cell>
          <cell r="W341">
            <v>0.04</v>
          </cell>
          <cell r="X341">
            <v>0.39</v>
          </cell>
          <cell r="Y341">
            <v>1.0900000000000001</v>
          </cell>
          <cell r="Z341">
            <v>0.03</v>
          </cell>
          <cell r="AA341">
            <v>0</v>
          </cell>
          <cell r="AB341">
            <v>0</v>
          </cell>
          <cell r="AC341">
            <v>7.0000000000000007E-2</v>
          </cell>
          <cell r="AD341">
            <v>0</v>
          </cell>
          <cell r="AE341">
            <v>0.12</v>
          </cell>
          <cell r="AF341">
            <v>5.5299999999999976</v>
          </cell>
          <cell r="AG341">
            <v>282700.23599999992</v>
          </cell>
          <cell r="AH341">
            <v>0</v>
          </cell>
          <cell r="AI341">
            <v>282700.23599999992</v>
          </cell>
          <cell r="AJ341">
            <v>41.550000000046566</v>
          </cell>
          <cell r="AK341">
            <v>173242.94931660849</v>
          </cell>
          <cell r="AL341">
            <v>-290937.90000000014</v>
          </cell>
          <cell r="AM341">
            <v>282700.23599999992</v>
          </cell>
          <cell r="AN341">
            <v>165046.83531660831</v>
          </cell>
        </row>
        <row r="342">
          <cell r="B342" t="str">
            <v>Таганская37</v>
          </cell>
          <cell r="C342" t="str">
            <v>Таганская</v>
          </cell>
          <cell r="D342">
            <v>37</v>
          </cell>
          <cell r="F342">
            <v>22</v>
          </cell>
          <cell r="G342">
            <v>3</v>
          </cell>
          <cell r="H342">
            <v>1007.5</v>
          </cell>
          <cell r="I342">
            <v>0</v>
          </cell>
          <cell r="J342">
            <v>19.78</v>
          </cell>
          <cell r="K342">
            <v>19928.350000000002</v>
          </cell>
          <cell r="L342">
            <v>0</v>
          </cell>
          <cell r="M342" t="str">
            <v>ЖЭУ-4</v>
          </cell>
          <cell r="N342">
            <v>3.15</v>
          </cell>
          <cell r="O342">
            <v>1.56</v>
          </cell>
          <cell r="P342">
            <v>1.4</v>
          </cell>
          <cell r="Q342">
            <v>2.6</v>
          </cell>
          <cell r="R342">
            <v>0.19</v>
          </cell>
          <cell r="S342">
            <v>2.17</v>
          </cell>
          <cell r="T342">
            <v>4.5</v>
          </cell>
          <cell r="U342">
            <v>0.8</v>
          </cell>
          <cell r="V342">
            <v>0.08</v>
          </cell>
          <cell r="W342">
            <v>0.04</v>
          </cell>
          <cell r="X342">
            <v>0.39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0.14000000000000001</v>
          </cell>
          <cell r="AD342">
            <v>0.14000000000000001</v>
          </cell>
          <cell r="AE342">
            <v>0.5</v>
          </cell>
          <cell r="AF342">
            <v>2.1200000000000045</v>
          </cell>
          <cell r="AG342">
            <v>25630.800000000054</v>
          </cell>
          <cell r="AH342">
            <v>0</v>
          </cell>
          <cell r="AI342">
            <v>25630.800000000054</v>
          </cell>
          <cell r="AJ342">
            <v>7119.4400000000023</v>
          </cell>
          <cell r="AK342">
            <v>-44949.972386365902</v>
          </cell>
          <cell r="AL342">
            <v>-21229.989999999962</v>
          </cell>
          <cell r="AM342">
            <v>25630.800000000054</v>
          </cell>
          <cell r="AN342">
            <v>-33429.722386365807</v>
          </cell>
        </row>
        <row r="343">
          <cell r="B343" t="str">
            <v>Таганская48</v>
          </cell>
          <cell r="C343" t="str">
            <v>Таганская</v>
          </cell>
          <cell r="D343">
            <v>48</v>
          </cell>
          <cell r="F343">
            <v>223</v>
          </cell>
          <cell r="G343">
            <v>9</v>
          </cell>
          <cell r="H343">
            <v>10221.299999999999</v>
          </cell>
          <cell r="I343">
            <v>119</v>
          </cell>
          <cell r="J343">
            <v>25.15</v>
          </cell>
          <cell r="K343">
            <v>257065.69499999998</v>
          </cell>
          <cell r="L343">
            <v>2992.85</v>
          </cell>
          <cell r="M343" t="str">
            <v>ЖЭУ-4</v>
          </cell>
          <cell r="N343">
            <v>3.45</v>
          </cell>
          <cell r="O343">
            <v>1.56</v>
          </cell>
          <cell r="P343">
            <v>1.4</v>
          </cell>
          <cell r="Q343">
            <v>2.6</v>
          </cell>
          <cell r="R343">
            <v>0.19</v>
          </cell>
          <cell r="S343">
            <v>2.2400000000000002</v>
          </cell>
          <cell r="T343">
            <v>4.5</v>
          </cell>
          <cell r="U343">
            <v>0.8</v>
          </cell>
          <cell r="V343">
            <v>0.03</v>
          </cell>
          <cell r="W343">
            <v>0.04</v>
          </cell>
          <cell r="X343">
            <v>0.39</v>
          </cell>
          <cell r="Y343">
            <v>2.57</v>
          </cell>
          <cell r="Z343">
            <v>0.08</v>
          </cell>
          <cell r="AA343">
            <v>0</v>
          </cell>
          <cell r="AB343">
            <v>0</v>
          </cell>
          <cell r="AC343">
            <v>0.04</v>
          </cell>
          <cell r="AD343">
            <v>0.01</v>
          </cell>
          <cell r="AE343">
            <v>0.05</v>
          </cell>
          <cell r="AF343">
            <v>5.1999999999999993</v>
          </cell>
          <cell r="AG343">
            <v>645234.71999999986</v>
          </cell>
          <cell r="AH343">
            <v>7425.5999999999995</v>
          </cell>
          <cell r="AI343">
            <v>637809.11999999988</v>
          </cell>
          <cell r="AJ343">
            <v>9694.679999999702</v>
          </cell>
          <cell r="AK343">
            <v>161925.1724419361</v>
          </cell>
          <cell r="AL343">
            <v>386960.46999999927</v>
          </cell>
          <cell r="AM343">
            <v>645234.71999999986</v>
          </cell>
          <cell r="AN343">
            <v>1203815.0424419348</v>
          </cell>
        </row>
        <row r="344">
          <cell r="B344" t="str">
            <v>Таганская521</v>
          </cell>
          <cell r="C344" t="str">
            <v>Таганская</v>
          </cell>
          <cell r="D344">
            <v>52</v>
          </cell>
          <cell r="E344">
            <v>1</v>
          </cell>
          <cell r="F344">
            <v>325</v>
          </cell>
          <cell r="G344">
            <v>9</v>
          </cell>
          <cell r="H344">
            <v>13826.3</v>
          </cell>
          <cell r="I344">
            <v>1496</v>
          </cell>
          <cell r="J344">
            <v>25.15</v>
          </cell>
          <cell r="K344">
            <v>347731.44499999995</v>
          </cell>
          <cell r="L344">
            <v>37624.400000000001</v>
          </cell>
          <cell r="M344" t="str">
            <v>ЖЭУ-4</v>
          </cell>
          <cell r="N344">
            <v>3.45</v>
          </cell>
          <cell r="O344">
            <v>1.56</v>
          </cell>
          <cell r="P344">
            <v>1.4</v>
          </cell>
          <cell r="Q344">
            <v>2.6</v>
          </cell>
          <cell r="R344">
            <v>0.19</v>
          </cell>
          <cell r="S344">
            <v>2.3200000000000003</v>
          </cell>
          <cell r="T344">
            <v>4.5</v>
          </cell>
          <cell r="U344">
            <v>0.8</v>
          </cell>
          <cell r="V344">
            <v>0.01</v>
          </cell>
          <cell r="W344">
            <v>0.04</v>
          </cell>
          <cell r="X344">
            <v>0.39</v>
          </cell>
          <cell r="Y344">
            <v>1.83</v>
          </cell>
          <cell r="Z344">
            <v>0.06</v>
          </cell>
          <cell r="AA344">
            <v>0</v>
          </cell>
          <cell r="AB344">
            <v>0</v>
          </cell>
          <cell r="AC344">
            <v>0.11</v>
          </cell>
          <cell r="AD344">
            <v>0.01</v>
          </cell>
          <cell r="AE344">
            <v>0.03</v>
          </cell>
          <cell r="AF344">
            <v>5.8499999999999943</v>
          </cell>
          <cell r="AG344">
            <v>1075625.459999999</v>
          </cell>
          <cell r="AH344">
            <v>105019.1999999999</v>
          </cell>
          <cell r="AI344">
            <v>970606.25999999908</v>
          </cell>
          <cell r="AJ344">
            <v>108056.93999999994</v>
          </cell>
          <cell r="AK344">
            <v>252773.65484426729</v>
          </cell>
          <cell r="AL344">
            <v>583471.28000000026</v>
          </cell>
          <cell r="AM344">
            <v>1075625.459999999</v>
          </cell>
          <cell r="AN344">
            <v>2019927.3348442665</v>
          </cell>
        </row>
        <row r="345">
          <cell r="B345" t="str">
            <v>Таганская522</v>
          </cell>
          <cell r="C345" t="str">
            <v>Таганская</v>
          </cell>
          <cell r="D345">
            <v>52</v>
          </cell>
          <cell r="E345">
            <v>2</v>
          </cell>
          <cell r="F345">
            <v>94</v>
          </cell>
          <cell r="G345">
            <v>5</v>
          </cell>
          <cell r="H345">
            <v>3885.6</v>
          </cell>
          <cell r="I345">
            <v>0</v>
          </cell>
          <cell r="J345">
            <v>19.78</v>
          </cell>
          <cell r="K345">
            <v>76857.168000000005</v>
          </cell>
          <cell r="L345">
            <v>0</v>
          </cell>
          <cell r="M345" t="str">
            <v>ЖЭУ-4</v>
          </cell>
          <cell r="N345">
            <v>3.17</v>
          </cell>
          <cell r="O345">
            <v>1.56</v>
          </cell>
          <cell r="P345">
            <v>1.4</v>
          </cell>
          <cell r="Q345">
            <v>2.6</v>
          </cell>
          <cell r="R345">
            <v>0.19</v>
          </cell>
          <cell r="S345">
            <v>2.2800000000000002</v>
          </cell>
          <cell r="T345">
            <v>4.5</v>
          </cell>
          <cell r="U345">
            <v>0.8</v>
          </cell>
          <cell r="V345">
            <v>0.05</v>
          </cell>
          <cell r="W345">
            <v>0.04</v>
          </cell>
          <cell r="X345">
            <v>0.39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0.04</v>
          </cell>
          <cell r="AD345">
            <v>0.04</v>
          </cell>
          <cell r="AE345">
            <v>0.13</v>
          </cell>
          <cell r="AF345">
            <v>2.5900000000000034</v>
          </cell>
          <cell r="AG345">
            <v>120764.44800000015</v>
          </cell>
          <cell r="AH345">
            <v>0</v>
          </cell>
          <cell r="AI345">
            <v>120764.44800000015</v>
          </cell>
          <cell r="AJ345">
            <v>-56534.530000000028</v>
          </cell>
          <cell r="AK345">
            <v>-69521.794504573802</v>
          </cell>
          <cell r="AL345">
            <v>-11463.550000000047</v>
          </cell>
          <cell r="AM345">
            <v>120764.44800000015</v>
          </cell>
          <cell r="AN345">
            <v>-16755.426504573727</v>
          </cell>
        </row>
        <row r="346">
          <cell r="B346" t="str">
            <v>Таганская54</v>
          </cell>
          <cell r="C346" t="str">
            <v>Таганская</v>
          </cell>
          <cell r="D346">
            <v>54</v>
          </cell>
          <cell r="F346">
            <v>129</v>
          </cell>
          <cell r="G346">
            <v>16</v>
          </cell>
          <cell r="H346">
            <v>5664.7</v>
          </cell>
          <cell r="I346">
            <v>0</v>
          </cell>
          <cell r="J346">
            <v>24.68</v>
          </cell>
          <cell r="K346">
            <v>139804.796</v>
          </cell>
          <cell r="L346">
            <v>0</v>
          </cell>
          <cell r="M346" t="str">
            <v>ЖЭУ-4</v>
          </cell>
          <cell r="N346">
            <v>3.8</v>
          </cell>
          <cell r="O346">
            <v>1.56</v>
          </cell>
          <cell r="P346">
            <v>1.4</v>
          </cell>
          <cell r="Q346">
            <v>2.6</v>
          </cell>
          <cell r="R346">
            <v>0.19</v>
          </cell>
          <cell r="S346">
            <v>2.3200000000000003</v>
          </cell>
          <cell r="T346">
            <v>4.5</v>
          </cell>
          <cell r="U346">
            <v>0.8</v>
          </cell>
          <cell r="V346">
            <v>0.02</v>
          </cell>
          <cell r="W346">
            <v>0.04</v>
          </cell>
          <cell r="X346">
            <v>0</v>
          </cell>
          <cell r="Y346">
            <v>1.78</v>
          </cell>
          <cell r="Z346">
            <v>0.06</v>
          </cell>
          <cell r="AA346">
            <v>0</v>
          </cell>
          <cell r="AB346">
            <v>0.7</v>
          </cell>
          <cell r="AC346">
            <v>0.08</v>
          </cell>
          <cell r="AD346">
            <v>0.03</v>
          </cell>
          <cell r="AE346">
            <v>0.09</v>
          </cell>
          <cell r="AF346">
            <v>4.7100000000000044</v>
          </cell>
          <cell r="AG346">
            <v>320168.84400000027</v>
          </cell>
          <cell r="AH346">
            <v>0</v>
          </cell>
          <cell r="AI346">
            <v>320168.84400000027</v>
          </cell>
          <cell r="AJ346">
            <v>-31013.399999999907</v>
          </cell>
          <cell r="AK346">
            <v>4864.809623522684</v>
          </cell>
          <cell r="AL346">
            <v>-112193.84000000032</v>
          </cell>
          <cell r="AM346">
            <v>320168.84400000027</v>
          </cell>
          <cell r="AN346">
            <v>181826.41362352273</v>
          </cell>
        </row>
        <row r="347">
          <cell r="B347" t="str">
            <v>Таганская56</v>
          </cell>
          <cell r="C347" t="str">
            <v>Таганская</v>
          </cell>
          <cell r="D347">
            <v>56</v>
          </cell>
          <cell r="F347">
            <v>128</v>
          </cell>
          <cell r="G347">
            <v>16</v>
          </cell>
          <cell r="H347">
            <v>5537.36</v>
          </cell>
          <cell r="I347">
            <v>183.6</v>
          </cell>
          <cell r="J347">
            <v>24.68</v>
          </cell>
          <cell r="K347">
            <v>136662.0448</v>
          </cell>
          <cell r="L347">
            <v>4531.2479999999996</v>
          </cell>
          <cell r="M347" t="str">
            <v>ЖЭУ-4</v>
          </cell>
          <cell r="N347">
            <v>3.8</v>
          </cell>
          <cell r="O347">
            <v>1.56</v>
          </cell>
          <cell r="P347">
            <v>1.4</v>
          </cell>
          <cell r="Q347">
            <v>2.6</v>
          </cell>
          <cell r="R347">
            <v>0.19</v>
          </cell>
          <cell r="S347">
            <v>2.33</v>
          </cell>
          <cell r="T347">
            <v>4.5</v>
          </cell>
          <cell r="U347">
            <v>0.8</v>
          </cell>
          <cell r="V347">
            <v>0.02</v>
          </cell>
          <cell r="W347">
            <v>0.04</v>
          </cell>
          <cell r="X347">
            <v>0</v>
          </cell>
          <cell r="Y347">
            <v>1.77</v>
          </cell>
          <cell r="Z347">
            <v>0.06</v>
          </cell>
          <cell r="AA347">
            <v>0</v>
          </cell>
          <cell r="AB347">
            <v>0.7</v>
          </cell>
          <cell r="AC347">
            <v>0.08</v>
          </cell>
          <cell r="AD347">
            <v>0.03</v>
          </cell>
          <cell r="AE347">
            <v>0.09</v>
          </cell>
          <cell r="AF347">
            <v>4.7100000000000044</v>
          </cell>
          <cell r="AG347">
            <v>323348.65920000034</v>
          </cell>
          <cell r="AH347">
            <v>10377.072000000009</v>
          </cell>
          <cell r="AI347">
            <v>312971.58720000024</v>
          </cell>
          <cell r="AJ347">
            <v>12271.479999999981</v>
          </cell>
          <cell r="AK347">
            <v>37212.199825187912</v>
          </cell>
          <cell r="AL347">
            <v>245431.27000000048</v>
          </cell>
          <cell r="AM347">
            <v>323348.65920000034</v>
          </cell>
          <cell r="AN347">
            <v>618263.60902518872</v>
          </cell>
        </row>
        <row r="348">
          <cell r="B348" t="str">
            <v>Тепличная1</v>
          </cell>
          <cell r="C348" t="str">
            <v>Тепличная</v>
          </cell>
          <cell r="D348">
            <v>1</v>
          </cell>
          <cell r="F348">
            <v>63</v>
          </cell>
          <cell r="G348">
            <v>2</v>
          </cell>
          <cell r="H348">
            <v>1486.54</v>
          </cell>
          <cell r="I348">
            <v>0</v>
          </cell>
          <cell r="J348">
            <v>19.309999999999999</v>
          </cell>
          <cell r="K348">
            <v>28705.087399999997</v>
          </cell>
          <cell r="L348">
            <v>0</v>
          </cell>
          <cell r="M348" t="str">
            <v>КОМУС</v>
          </cell>
          <cell r="N348">
            <v>3.03</v>
          </cell>
          <cell r="O348">
            <v>1.56</v>
          </cell>
          <cell r="P348">
            <v>1.4</v>
          </cell>
          <cell r="Q348">
            <v>2.6</v>
          </cell>
          <cell r="R348">
            <v>0.19</v>
          </cell>
          <cell r="S348">
            <v>3.25</v>
          </cell>
          <cell r="T348">
            <v>4.5</v>
          </cell>
          <cell r="U348">
            <v>0.8</v>
          </cell>
          <cell r="V348">
            <v>0</v>
          </cell>
          <cell r="W348">
            <v>0.04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0.1</v>
          </cell>
          <cell r="AD348">
            <v>0</v>
          </cell>
          <cell r="AE348">
            <v>0.34</v>
          </cell>
          <cell r="AF348">
            <v>1.4999999999999964</v>
          </cell>
          <cell r="AG348">
            <v>26757.719999999936</v>
          </cell>
          <cell r="AH348">
            <v>0</v>
          </cell>
          <cell r="AI348">
            <v>26757.719999999936</v>
          </cell>
          <cell r="AJ348">
            <v>-31457.079999999987</v>
          </cell>
          <cell r="AK348">
            <v>-71266.350844224507</v>
          </cell>
          <cell r="AL348">
            <v>-104957.05000000005</v>
          </cell>
          <cell r="AM348">
            <v>26757.719999999936</v>
          </cell>
          <cell r="AN348">
            <v>-180922.7608442246</v>
          </cell>
        </row>
        <row r="349">
          <cell r="B349" t="str">
            <v>Теплогорский10</v>
          </cell>
          <cell r="C349" t="str">
            <v>Теплогорский</v>
          </cell>
          <cell r="D349">
            <v>10</v>
          </cell>
          <cell r="F349">
            <v>8</v>
          </cell>
          <cell r="G349">
            <v>2</v>
          </cell>
          <cell r="H349">
            <v>414.5</v>
          </cell>
          <cell r="I349">
            <v>0</v>
          </cell>
          <cell r="J349">
            <v>19.78</v>
          </cell>
          <cell r="K349">
            <v>8198.8100000000013</v>
          </cell>
          <cell r="L349">
            <v>0</v>
          </cell>
          <cell r="M349" t="str">
            <v>ЖЭУ-4</v>
          </cell>
          <cell r="N349">
            <v>2.66</v>
          </cell>
          <cell r="O349">
            <v>1.56</v>
          </cell>
          <cell r="P349">
            <v>1.4</v>
          </cell>
          <cell r="Q349">
            <v>2.6</v>
          </cell>
          <cell r="R349">
            <v>0.19</v>
          </cell>
          <cell r="S349">
            <v>2.08</v>
          </cell>
          <cell r="T349">
            <v>4.5</v>
          </cell>
          <cell r="U349">
            <v>0.8</v>
          </cell>
          <cell r="V349">
            <v>6.9999999999999993E-2</v>
          </cell>
          <cell r="W349">
            <v>0.04</v>
          </cell>
          <cell r="X349">
            <v>0.39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0.35</v>
          </cell>
          <cell r="AD349">
            <v>0.35</v>
          </cell>
          <cell r="AE349">
            <v>0</v>
          </cell>
          <cell r="AF349">
            <v>2.7899999999999991</v>
          </cell>
          <cell r="AG349">
            <v>13877.459999999995</v>
          </cell>
          <cell r="AH349">
            <v>0</v>
          </cell>
          <cell r="AI349">
            <v>13877.459999999995</v>
          </cell>
          <cell r="AJ349">
            <v>-55259.08</v>
          </cell>
          <cell r="AK349">
            <v>-5860.8844237401499</v>
          </cell>
          <cell r="AL349">
            <v>3141.929999999993</v>
          </cell>
          <cell r="AM349">
            <v>13877.459999999995</v>
          </cell>
          <cell r="AN349">
            <v>-44100.574423740167</v>
          </cell>
        </row>
        <row r="350">
          <cell r="B350" t="str">
            <v>Теплогорский10А</v>
          </cell>
          <cell r="C350" t="str">
            <v>Теплогорский</v>
          </cell>
          <cell r="D350">
            <v>10</v>
          </cell>
          <cell r="E350" t="str">
            <v>А</v>
          </cell>
          <cell r="F350">
            <v>30</v>
          </cell>
          <cell r="G350">
            <v>3</v>
          </cell>
          <cell r="H350">
            <v>1396.4</v>
          </cell>
          <cell r="I350">
            <v>0</v>
          </cell>
          <cell r="J350">
            <v>19.309999999999999</v>
          </cell>
          <cell r="K350">
            <v>26964.484</v>
          </cell>
          <cell r="L350">
            <v>0</v>
          </cell>
          <cell r="M350" t="str">
            <v>ЖЭУ-4</v>
          </cell>
          <cell r="N350">
            <v>3.15</v>
          </cell>
          <cell r="O350">
            <v>1.56</v>
          </cell>
          <cell r="P350">
            <v>1.4</v>
          </cell>
          <cell r="Q350">
            <v>2.6</v>
          </cell>
          <cell r="R350">
            <v>0.19</v>
          </cell>
          <cell r="S350">
            <v>2.12</v>
          </cell>
          <cell r="T350">
            <v>4.5</v>
          </cell>
          <cell r="U350">
            <v>0.8</v>
          </cell>
          <cell r="V350">
            <v>0.11</v>
          </cell>
          <cell r="W350">
            <v>0.04</v>
          </cell>
          <cell r="X350">
            <v>0.39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0.21</v>
          </cell>
          <cell r="AD350">
            <v>0.1</v>
          </cell>
          <cell r="AE350">
            <v>0.36</v>
          </cell>
          <cell r="AF350">
            <v>1.7799999999999976</v>
          </cell>
          <cell r="AG350">
            <v>29827.103999999963</v>
          </cell>
          <cell r="AH350">
            <v>0</v>
          </cell>
          <cell r="AI350">
            <v>29827.103999999963</v>
          </cell>
          <cell r="AJ350">
            <v>-6821.4100000000035</v>
          </cell>
          <cell r="AK350">
            <v>-33503.211691242119</v>
          </cell>
          <cell r="AL350">
            <v>-140657.06</v>
          </cell>
          <cell r="AM350">
            <v>29827.103999999963</v>
          </cell>
          <cell r="AN350">
            <v>-151154.57769124216</v>
          </cell>
        </row>
        <row r="351">
          <cell r="B351" t="str">
            <v>Теплогорский12</v>
          </cell>
          <cell r="C351" t="str">
            <v>Теплогорский</v>
          </cell>
          <cell r="D351">
            <v>12</v>
          </cell>
          <cell r="F351">
            <v>10</v>
          </cell>
          <cell r="G351">
            <v>2</v>
          </cell>
          <cell r="H351">
            <v>402.3</v>
          </cell>
          <cell r="I351">
            <v>0</v>
          </cell>
          <cell r="J351">
            <v>19.78</v>
          </cell>
          <cell r="K351">
            <v>7957.4940000000006</v>
          </cell>
          <cell r="L351">
            <v>0</v>
          </cell>
          <cell r="M351" t="str">
            <v>ЖЭУ-4</v>
          </cell>
          <cell r="N351">
            <v>2.66</v>
          </cell>
          <cell r="O351">
            <v>1.56</v>
          </cell>
          <cell r="P351">
            <v>1.4</v>
          </cell>
          <cell r="Q351">
            <v>2.6</v>
          </cell>
          <cell r="R351">
            <v>0.19</v>
          </cell>
          <cell r="S351">
            <v>2.4500000000000002</v>
          </cell>
          <cell r="T351">
            <v>4.5</v>
          </cell>
          <cell r="U351">
            <v>0.8</v>
          </cell>
          <cell r="V351">
            <v>6.9999999999999993E-2</v>
          </cell>
          <cell r="W351">
            <v>0.04</v>
          </cell>
          <cell r="X351">
            <v>0.39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0.36</v>
          </cell>
          <cell r="AD351">
            <v>0.36</v>
          </cell>
          <cell r="AE351">
            <v>1.24</v>
          </cell>
          <cell r="AF351">
            <v>1.1600000000000037</v>
          </cell>
          <cell r="AG351">
            <v>5600.0160000000178</v>
          </cell>
          <cell r="AH351">
            <v>0</v>
          </cell>
          <cell r="AI351">
            <v>5600.0160000000178</v>
          </cell>
          <cell r="AJ351">
            <v>384.13999999999942</v>
          </cell>
          <cell r="AK351">
            <v>-12685.537296991373</v>
          </cell>
          <cell r="AL351">
            <v>-24769.99000000002</v>
          </cell>
          <cell r="AM351">
            <v>5600.0160000000178</v>
          </cell>
          <cell r="AN351">
            <v>-31471.371296991376</v>
          </cell>
        </row>
        <row r="352">
          <cell r="B352" t="str">
            <v>Теплогорский14</v>
          </cell>
          <cell r="C352" t="str">
            <v>Теплогорский</v>
          </cell>
          <cell r="D352">
            <v>14</v>
          </cell>
          <cell r="F352">
            <v>9</v>
          </cell>
          <cell r="G352">
            <v>2</v>
          </cell>
          <cell r="H352">
            <v>419.4</v>
          </cell>
          <cell r="I352">
            <v>0</v>
          </cell>
          <cell r="J352">
            <v>19.78</v>
          </cell>
          <cell r="K352">
            <v>8295.732</v>
          </cell>
          <cell r="L352">
            <v>0</v>
          </cell>
          <cell r="M352" t="str">
            <v>ЖЭУ-4</v>
          </cell>
          <cell r="N352">
            <v>2.66</v>
          </cell>
          <cell r="O352">
            <v>1.56</v>
          </cell>
          <cell r="P352">
            <v>1.4</v>
          </cell>
          <cell r="Q352">
            <v>2.6</v>
          </cell>
          <cell r="R352">
            <v>0.19</v>
          </cell>
          <cell r="S352">
            <v>1.97</v>
          </cell>
          <cell r="T352">
            <v>4.5</v>
          </cell>
          <cell r="U352">
            <v>0.8</v>
          </cell>
          <cell r="V352">
            <v>0</v>
          </cell>
          <cell r="W352">
            <v>0.04</v>
          </cell>
          <cell r="X352">
            <v>0.39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0.35</v>
          </cell>
          <cell r="AD352">
            <v>0.35</v>
          </cell>
          <cell r="AE352">
            <v>1.19</v>
          </cell>
          <cell r="AF352">
            <v>1.7799999999999976</v>
          </cell>
          <cell r="AG352">
            <v>8958.3839999999873</v>
          </cell>
          <cell r="AH352">
            <v>0</v>
          </cell>
          <cell r="AI352">
            <v>8958.3839999999873</v>
          </cell>
          <cell r="AJ352">
            <v>-9673.5300000000134</v>
          </cell>
          <cell r="AK352">
            <v>-56542.884500210872</v>
          </cell>
          <cell r="AL352">
            <v>-262856.45999999996</v>
          </cell>
          <cell r="AM352">
            <v>8958.3839999999873</v>
          </cell>
          <cell r="AN352">
            <v>-320114.4905002109</v>
          </cell>
        </row>
        <row r="353">
          <cell r="B353" t="str">
            <v>Теплогорский16</v>
          </cell>
          <cell r="C353" t="str">
            <v>Теплогорский</v>
          </cell>
          <cell r="D353">
            <v>16</v>
          </cell>
          <cell r="F353">
            <v>11</v>
          </cell>
          <cell r="G353">
            <v>2</v>
          </cell>
          <cell r="H353">
            <v>418</v>
          </cell>
          <cell r="I353">
            <v>0</v>
          </cell>
          <cell r="J353">
            <v>19.78</v>
          </cell>
          <cell r="K353">
            <v>8268.0400000000009</v>
          </cell>
          <cell r="L353">
            <v>0</v>
          </cell>
          <cell r="M353" t="str">
            <v>ЖЭУ-4</v>
          </cell>
          <cell r="N353">
            <v>2.66</v>
          </cell>
          <cell r="O353">
            <v>1.56</v>
          </cell>
          <cell r="P353">
            <v>1.4</v>
          </cell>
          <cell r="Q353">
            <v>2.6</v>
          </cell>
          <cell r="R353">
            <v>0.19</v>
          </cell>
          <cell r="S353">
            <v>2.41</v>
          </cell>
          <cell r="T353">
            <v>4.5</v>
          </cell>
          <cell r="U353">
            <v>0.8</v>
          </cell>
          <cell r="V353">
            <v>0</v>
          </cell>
          <cell r="W353">
            <v>0.04</v>
          </cell>
          <cell r="X353">
            <v>0.39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0.35</v>
          </cell>
          <cell r="AD353">
            <v>0.35</v>
          </cell>
          <cell r="AE353">
            <v>1.2</v>
          </cell>
          <cell r="AF353">
            <v>1.3299999999999983</v>
          </cell>
          <cell r="AG353">
            <v>6671.2799999999916</v>
          </cell>
          <cell r="AH353">
            <v>0</v>
          </cell>
          <cell r="AI353">
            <v>6671.2799999999916</v>
          </cell>
          <cell r="AJ353">
            <v>-678.13000000000466</v>
          </cell>
          <cell r="AK353">
            <v>313.23197257160791</v>
          </cell>
          <cell r="AL353">
            <v>-28599.020000000004</v>
          </cell>
          <cell r="AM353">
            <v>6671.2799999999916</v>
          </cell>
          <cell r="AN353">
            <v>-22292.638027428409</v>
          </cell>
        </row>
        <row r="354">
          <cell r="B354" t="str">
            <v>Теплогорский4</v>
          </cell>
          <cell r="C354" t="str">
            <v>Теплогорский</v>
          </cell>
          <cell r="D354">
            <v>4</v>
          </cell>
          <cell r="F354">
            <v>11</v>
          </cell>
          <cell r="G354">
            <v>2</v>
          </cell>
          <cell r="H354">
            <v>395.8</v>
          </cell>
          <cell r="I354">
            <v>0</v>
          </cell>
          <cell r="J354">
            <v>19.78</v>
          </cell>
          <cell r="K354">
            <v>7828.9240000000009</v>
          </cell>
          <cell r="L354">
            <v>0</v>
          </cell>
          <cell r="M354" t="str">
            <v>ЖЭУ-4</v>
          </cell>
          <cell r="N354">
            <v>2.66</v>
          </cell>
          <cell r="O354">
            <v>1.56</v>
          </cell>
          <cell r="P354">
            <v>1.4</v>
          </cell>
          <cell r="Q354">
            <v>2.6</v>
          </cell>
          <cell r="R354">
            <v>0.19</v>
          </cell>
          <cell r="S354">
            <v>2.66</v>
          </cell>
          <cell r="T354">
            <v>4.5</v>
          </cell>
          <cell r="U354">
            <v>0</v>
          </cell>
          <cell r="V354">
            <v>6.9999999999999993E-2</v>
          </cell>
          <cell r="W354">
            <v>0.04</v>
          </cell>
          <cell r="X354">
            <v>0.39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0.37</v>
          </cell>
          <cell r="AD354">
            <v>0.37</v>
          </cell>
          <cell r="AE354">
            <v>1.26</v>
          </cell>
          <cell r="AF354">
            <v>1.7099999999999973</v>
          </cell>
          <cell r="AG354">
            <v>8121.815999999988</v>
          </cell>
          <cell r="AH354">
            <v>0</v>
          </cell>
          <cell r="AI354">
            <v>8121.815999999988</v>
          </cell>
          <cell r="AJ354">
            <v>-9927.9900000000052</v>
          </cell>
          <cell r="AK354">
            <v>-668.71088486435474</v>
          </cell>
          <cell r="AL354">
            <v>-2884.3600000000006</v>
          </cell>
          <cell r="AM354">
            <v>8121.815999999988</v>
          </cell>
          <cell r="AN354">
            <v>-5359.2448848643726</v>
          </cell>
        </row>
        <row r="355">
          <cell r="B355" t="str">
            <v>Теплогорский6</v>
          </cell>
          <cell r="C355" t="str">
            <v>Теплогорский</v>
          </cell>
          <cell r="D355">
            <v>6</v>
          </cell>
          <cell r="F355">
            <v>10</v>
          </cell>
          <cell r="G355">
            <v>2</v>
          </cell>
          <cell r="H355">
            <v>413.1</v>
          </cell>
          <cell r="I355">
            <v>0</v>
          </cell>
          <cell r="J355">
            <v>19.78</v>
          </cell>
          <cell r="K355">
            <v>8171.1180000000013</v>
          </cell>
          <cell r="L355">
            <v>0</v>
          </cell>
          <cell r="M355" t="str">
            <v>ЖЭУ-4</v>
          </cell>
          <cell r="N355">
            <v>2.66</v>
          </cell>
          <cell r="O355">
            <v>1.56</v>
          </cell>
          <cell r="P355">
            <v>1.4</v>
          </cell>
          <cell r="Q355">
            <v>2.6</v>
          </cell>
          <cell r="R355">
            <v>0.19</v>
          </cell>
          <cell r="S355">
            <v>2.4500000000000002</v>
          </cell>
          <cell r="T355">
            <v>4.5</v>
          </cell>
          <cell r="U355">
            <v>0</v>
          </cell>
          <cell r="V355">
            <v>6.9999999999999993E-2</v>
          </cell>
          <cell r="W355">
            <v>0.04</v>
          </cell>
          <cell r="X355">
            <v>0.39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0.35</v>
          </cell>
          <cell r="AD355">
            <v>0.35</v>
          </cell>
          <cell r="AE355">
            <v>0</v>
          </cell>
          <cell r="AF355">
            <v>3.2199999999999989</v>
          </cell>
          <cell r="AG355">
            <v>15962.183999999994</v>
          </cell>
          <cell r="AH355">
            <v>0</v>
          </cell>
          <cell r="AI355">
            <v>15962.183999999994</v>
          </cell>
          <cell r="AJ355">
            <v>-41149.050000000003</v>
          </cell>
          <cell r="AK355">
            <v>-14257.482385700321</v>
          </cell>
          <cell r="AL355">
            <v>127.77999999999884</v>
          </cell>
          <cell r="AM355">
            <v>15962.183999999994</v>
          </cell>
          <cell r="AN355">
            <v>-39316.568385700331</v>
          </cell>
        </row>
        <row r="356">
          <cell r="B356" t="str">
            <v>Теплогорский8</v>
          </cell>
          <cell r="C356" t="str">
            <v>Теплогорский</v>
          </cell>
          <cell r="D356">
            <v>8</v>
          </cell>
          <cell r="F356">
            <v>11</v>
          </cell>
          <cell r="G356">
            <v>2</v>
          </cell>
          <cell r="H356">
            <v>408.3</v>
          </cell>
          <cell r="I356">
            <v>0</v>
          </cell>
          <cell r="J356">
            <v>19.78</v>
          </cell>
          <cell r="K356">
            <v>8076.1740000000009</v>
          </cell>
          <cell r="L356">
            <v>0</v>
          </cell>
          <cell r="M356" t="str">
            <v>ЖЭУ-4</v>
          </cell>
          <cell r="N356">
            <v>2.66</v>
          </cell>
          <cell r="O356">
            <v>1.56</v>
          </cell>
          <cell r="P356">
            <v>1.4</v>
          </cell>
          <cell r="Q356">
            <v>2.6</v>
          </cell>
          <cell r="R356">
            <v>0.19</v>
          </cell>
          <cell r="S356">
            <v>2.31</v>
          </cell>
          <cell r="T356">
            <v>4.5</v>
          </cell>
          <cell r="U356">
            <v>0.8</v>
          </cell>
          <cell r="V356">
            <v>6.9999999999999993E-2</v>
          </cell>
          <cell r="W356">
            <v>0.04</v>
          </cell>
          <cell r="X356">
            <v>0.39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0.36</v>
          </cell>
          <cell r="AD356">
            <v>0.36</v>
          </cell>
          <cell r="AE356">
            <v>1.22</v>
          </cell>
          <cell r="AF356">
            <v>1.3200000000000038</v>
          </cell>
          <cell r="AG356">
            <v>6467.4720000000198</v>
          </cell>
          <cell r="AH356">
            <v>0</v>
          </cell>
          <cell r="AI356">
            <v>6467.4720000000198</v>
          </cell>
          <cell r="AJ356">
            <v>3655.6699999999983</v>
          </cell>
          <cell r="AK356">
            <v>-31016.87403080886</v>
          </cell>
          <cell r="AL356">
            <v>-4737.8099999999977</v>
          </cell>
          <cell r="AM356">
            <v>6467.4720000000198</v>
          </cell>
          <cell r="AN356">
            <v>-25631.54203080884</v>
          </cell>
        </row>
        <row r="357">
          <cell r="B357" t="str">
            <v>Фрезеровщиков32</v>
          </cell>
          <cell r="C357" t="str">
            <v>Фрезеровщиков</v>
          </cell>
          <cell r="D357">
            <v>32</v>
          </cell>
          <cell r="F357">
            <v>171</v>
          </cell>
          <cell r="G357">
            <v>9</v>
          </cell>
          <cell r="H357">
            <v>4059.66</v>
          </cell>
          <cell r="I357">
            <v>0</v>
          </cell>
          <cell r="J357">
            <v>19.309999999999999</v>
          </cell>
          <cell r="K357">
            <v>78392.034599999999</v>
          </cell>
          <cell r="L357">
            <v>0</v>
          </cell>
          <cell r="M357" t="str">
            <v>КОМУС</v>
          </cell>
          <cell r="N357">
            <v>3.68</v>
          </cell>
          <cell r="O357">
            <v>1.56</v>
          </cell>
          <cell r="P357">
            <v>1.4</v>
          </cell>
          <cell r="Q357">
            <v>2.6</v>
          </cell>
          <cell r="R357">
            <v>0.19</v>
          </cell>
          <cell r="S357">
            <v>3.38</v>
          </cell>
          <cell r="T357">
            <v>4.5</v>
          </cell>
          <cell r="U357">
            <v>0.8</v>
          </cell>
          <cell r="V357">
            <v>0.05</v>
          </cell>
          <cell r="W357">
            <v>0.04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1.1099999999999994</v>
          </cell>
          <cell r="AG357">
            <v>54074.671199999968</v>
          </cell>
          <cell r="AH357">
            <v>0</v>
          </cell>
          <cell r="AI357">
            <v>54074.671199999968</v>
          </cell>
          <cell r="AK357">
            <v>15574.146271372039</v>
          </cell>
          <cell r="AL357">
            <v>-1174336.56</v>
          </cell>
          <cell r="AM357">
            <v>54074.671199999968</v>
          </cell>
          <cell r="AN357">
            <v>-1104687.7425286281</v>
          </cell>
        </row>
        <row r="358">
          <cell r="B358" t="str">
            <v>Фрезеровщиков34</v>
          </cell>
          <cell r="C358" t="str">
            <v>Фрезеровщиков</v>
          </cell>
          <cell r="D358">
            <v>34</v>
          </cell>
          <cell r="F358">
            <v>159</v>
          </cell>
          <cell r="G358">
            <v>9</v>
          </cell>
          <cell r="H358">
            <v>4283.71</v>
          </cell>
          <cell r="I358">
            <v>0</v>
          </cell>
          <cell r="J358">
            <v>19.309999999999999</v>
          </cell>
          <cell r="K358">
            <v>82718.440099999993</v>
          </cell>
          <cell r="L358">
            <v>0</v>
          </cell>
          <cell r="M358" t="str">
            <v>КОМУС</v>
          </cell>
          <cell r="N358">
            <v>3.68</v>
          </cell>
          <cell r="O358">
            <v>1.56</v>
          </cell>
          <cell r="P358">
            <v>1.4</v>
          </cell>
          <cell r="Q358">
            <v>2.6</v>
          </cell>
          <cell r="R358">
            <v>0.19</v>
          </cell>
          <cell r="S358">
            <v>3.07</v>
          </cell>
          <cell r="T358">
            <v>4.5</v>
          </cell>
          <cell r="U358">
            <v>0.8</v>
          </cell>
          <cell r="V358">
            <v>0.02</v>
          </cell>
          <cell r="W358">
            <v>0.04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1.4499999999999993</v>
          </cell>
          <cell r="AG358">
            <v>74536.553999999975</v>
          </cell>
          <cell r="AH358">
            <v>0</v>
          </cell>
          <cell r="AI358">
            <v>74536.553999999975</v>
          </cell>
          <cell r="AK358">
            <v>19443.37576132128</v>
          </cell>
          <cell r="AL358">
            <v>20682.109999999637</v>
          </cell>
          <cell r="AM358">
            <v>74536.553999999975</v>
          </cell>
          <cell r="AN358">
            <v>114662.03976132089</v>
          </cell>
        </row>
        <row r="359">
          <cell r="B359" t="str">
            <v>Фрезеровщиков35</v>
          </cell>
          <cell r="C359" t="str">
            <v>Фрезеровщиков</v>
          </cell>
          <cell r="D359">
            <v>35</v>
          </cell>
          <cell r="F359">
            <v>62</v>
          </cell>
          <cell r="G359" t="str">
            <v>7-10</v>
          </cell>
          <cell r="H359">
            <v>6148.96</v>
          </cell>
          <cell r="I359">
            <v>404.9</v>
          </cell>
          <cell r="J359">
            <v>24.68</v>
          </cell>
          <cell r="K359">
            <v>151756.3328</v>
          </cell>
          <cell r="L359">
            <v>9992.9319999999989</v>
          </cell>
          <cell r="M359" t="str">
            <v>КОМУС</v>
          </cell>
          <cell r="N359">
            <v>3.68</v>
          </cell>
          <cell r="O359">
            <v>1.56</v>
          </cell>
          <cell r="P359">
            <v>1.4</v>
          </cell>
          <cell r="Q359">
            <v>2.6</v>
          </cell>
          <cell r="R359">
            <v>0.19</v>
          </cell>
          <cell r="S359">
            <v>1.06</v>
          </cell>
          <cell r="T359">
            <v>4.5</v>
          </cell>
          <cell r="U359">
            <v>0.8</v>
          </cell>
          <cell r="V359">
            <v>0.02</v>
          </cell>
          <cell r="W359">
            <v>0.04</v>
          </cell>
          <cell r="X359">
            <v>0</v>
          </cell>
          <cell r="Y359">
            <v>2.4300000000000002</v>
          </cell>
          <cell r="Z359">
            <v>0.04</v>
          </cell>
          <cell r="AA359">
            <v>0</v>
          </cell>
          <cell r="AB359">
            <v>0.51</v>
          </cell>
          <cell r="AC359">
            <v>0</v>
          </cell>
          <cell r="AD359">
            <v>0</v>
          </cell>
          <cell r="AE359">
            <v>0.08</v>
          </cell>
          <cell r="AF359">
            <v>5.77</v>
          </cell>
          <cell r="AG359">
            <v>453789.26639999991</v>
          </cell>
          <cell r="AH359">
            <v>28035.275999999998</v>
          </cell>
          <cell r="AI359">
            <v>425753.99040000001</v>
          </cell>
          <cell r="AK359">
            <v>52230.409134179412</v>
          </cell>
          <cell r="AL359">
            <v>220049.39000000013</v>
          </cell>
          <cell r="AM359">
            <v>453789.26639999991</v>
          </cell>
          <cell r="AN359">
            <v>726069.06553417945</v>
          </cell>
        </row>
        <row r="360">
          <cell r="B360" t="str">
            <v>Фрезеровщиков37</v>
          </cell>
          <cell r="C360" t="str">
            <v>Фрезеровщиков</v>
          </cell>
          <cell r="D360">
            <v>37</v>
          </cell>
          <cell r="F360">
            <v>183</v>
          </cell>
          <cell r="G360">
            <v>9</v>
          </cell>
          <cell r="H360">
            <v>9050.7999999999993</v>
          </cell>
          <cell r="I360">
            <v>0</v>
          </cell>
          <cell r="J360">
            <v>25.15</v>
          </cell>
          <cell r="K360">
            <v>227627.61999999997</v>
          </cell>
          <cell r="L360">
            <v>0</v>
          </cell>
          <cell r="M360" t="str">
            <v>КОМУС</v>
          </cell>
          <cell r="N360">
            <v>3.68</v>
          </cell>
          <cell r="O360">
            <v>1.56</v>
          </cell>
          <cell r="P360">
            <v>1.4</v>
          </cell>
          <cell r="Q360">
            <v>2.6</v>
          </cell>
          <cell r="R360">
            <v>0.19</v>
          </cell>
          <cell r="S360">
            <v>2.0499999999999998</v>
          </cell>
          <cell r="T360">
            <v>4.5</v>
          </cell>
          <cell r="U360">
            <v>0.8</v>
          </cell>
          <cell r="V360">
            <v>0.03</v>
          </cell>
          <cell r="W360">
            <v>0.04</v>
          </cell>
          <cell r="X360">
            <v>0.39</v>
          </cell>
          <cell r="Y360">
            <v>1.58</v>
          </cell>
          <cell r="Z360">
            <v>0.08</v>
          </cell>
          <cell r="AA360">
            <v>0</v>
          </cell>
          <cell r="AB360">
            <v>0</v>
          </cell>
          <cell r="AC360">
            <v>0.03</v>
          </cell>
          <cell r="AD360">
            <v>0.02</v>
          </cell>
          <cell r="AE360">
            <v>0.17</v>
          </cell>
          <cell r="AF360">
            <v>6.0299999999999976</v>
          </cell>
          <cell r="AG360">
            <v>654915.88799999969</v>
          </cell>
          <cell r="AH360">
            <v>0</v>
          </cell>
          <cell r="AI360">
            <v>654915.88799999969</v>
          </cell>
          <cell r="AJ360">
            <v>191665.81000000006</v>
          </cell>
          <cell r="AK360">
            <v>227653.62768993992</v>
          </cell>
          <cell r="AL360">
            <v>-11547.410000000149</v>
          </cell>
          <cell r="AM360">
            <v>654915.88799999969</v>
          </cell>
          <cell r="AN360">
            <v>1062687.9156899396</v>
          </cell>
        </row>
        <row r="361">
          <cell r="B361" t="str">
            <v>Фрезеровщиков39</v>
          </cell>
          <cell r="C361" t="str">
            <v>Фрезеровщиков</v>
          </cell>
          <cell r="D361">
            <v>39</v>
          </cell>
          <cell r="F361">
            <v>147</v>
          </cell>
          <cell r="G361">
            <v>9</v>
          </cell>
          <cell r="H361">
            <v>7219.07</v>
          </cell>
          <cell r="I361">
            <v>0</v>
          </cell>
          <cell r="J361">
            <v>25.15</v>
          </cell>
          <cell r="K361">
            <v>181559.61049999998</v>
          </cell>
          <cell r="L361">
            <v>0</v>
          </cell>
          <cell r="M361" t="str">
            <v>КОМУС</v>
          </cell>
          <cell r="N361">
            <v>3.68</v>
          </cell>
          <cell r="O361">
            <v>1.56</v>
          </cell>
          <cell r="P361">
            <v>1.4</v>
          </cell>
          <cell r="Q361">
            <v>2.6</v>
          </cell>
          <cell r="R361">
            <v>0.19</v>
          </cell>
          <cell r="S361">
            <v>2.1</v>
          </cell>
          <cell r="T361">
            <v>4.5</v>
          </cell>
          <cell r="U361">
            <v>0.8</v>
          </cell>
          <cell r="V361">
            <v>0.03</v>
          </cell>
          <cell r="W361">
            <v>0.04</v>
          </cell>
          <cell r="X361">
            <v>0.39</v>
          </cell>
          <cell r="Y361">
            <v>1.58</v>
          </cell>
          <cell r="Z361">
            <v>0.08</v>
          </cell>
          <cell r="AA361">
            <v>0</v>
          </cell>
          <cell r="AB361">
            <v>0</v>
          </cell>
          <cell r="AC361">
            <v>0.04</v>
          </cell>
          <cell r="AD361">
            <v>0.02</v>
          </cell>
          <cell r="AE361">
            <v>0.14000000000000001</v>
          </cell>
          <cell r="AF361">
            <v>5.9999999999999964</v>
          </cell>
          <cell r="AG361">
            <v>519773.03999999963</v>
          </cell>
          <cell r="AH361">
            <v>0</v>
          </cell>
          <cell r="AI361">
            <v>519773.03999999963</v>
          </cell>
          <cell r="AJ361">
            <v>105988.48999999999</v>
          </cell>
          <cell r="AK361">
            <v>-38174.34771036217</v>
          </cell>
          <cell r="AL361">
            <v>329573.29999999981</v>
          </cell>
          <cell r="AM361">
            <v>519773.03999999963</v>
          </cell>
          <cell r="AN361">
            <v>917160.48228963721</v>
          </cell>
        </row>
        <row r="362">
          <cell r="B362" t="str">
            <v>Фрезеровщиков39а</v>
          </cell>
          <cell r="C362" t="str">
            <v>Фрезеровщиков</v>
          </cell>
          <cell r="D362">
            <v>39</v>
          </cell>
          <cell r="E362" t="str">
            <v>а</v>
          </cell>
          <cell r="F362">
            <v>145</v>
          </cell>
          <cell r="G362">
            <v>9</v>
          </cell>
          <cell r="H362">
            <v>4971.8999999999996</v>
          </cell>
          <cell r="I362">
            <v>0</v>
          </cell>
          <cell r="J362">
            <v>25.15</v>
          </cell>
          <cell r="K362">
            <v>125043.28499999999</v>
          </cell>
          <cell r="L362">
            <v>0</v>
          </cell>
          <cell r="M362" t="str">
            <v>КОМУС</v>
          </cell>
          <cell r="N362">
            <v>3.68</v>
          </cell>
          <cell r="O362">
            <v>1.56</v>
          </cell>
          <cell r="P362">
            <v>1.4</v>
          </cell>
          <cell r="Q362">
            <v>2.6</v>
          </cell>
          <cell r="R362">
            <v>0.19</v>
          </cell>
          <cell r="S362">
            <v>2.73</v>
          </cell>
          <cell r="T362">
            <v>4.5</v>
          </cell>
          <cell r="U362">
            <v>0.8</v>
          </cell>
          <cell r="V362">
            <v>0.02</v>
          </cell>
          <cell r="W362">
            <v>0.04</v>
          </cell>
          <cell r="X362">
            <v>0.39</v>
          </cell>
          <cell r="Y362">
            <v>1.58</v>
          </cell>
          <cell r="Z362">
            <v>0.03</v>
          </cell>
          <cell r="AA362">
            <v>0</v>
          </cell>
          <cell r="AB362">
            <v>0</v>
          </cell>
          <cell r="AC362">
            <v>0.06</v>
          </cell>
          <cell r="AD362">
            <v>0.03</v>
          </cell>
          <cell r="AE362">
            <v>0.1</v>
          </cell>
          <cell r="AF362">
            <v>5.4399999999999942</v>
          </cell>
          <cell r="AG362">
            <v>324565.63199999963</v>
          </cell>
          <cell r="AH362">
            <v>0</v>
          </cell>
          <cell r="AI362">
            <v>324565.63199999963</v>
          </cell>
          <cell r="AJ362">
            <v>-20019.669999999925</v>
          </cell>
          <cell r="AK362">
            <v>-92244.694136535283</v>
          </cell>
          <cell r="AL362">
            <v>-227467.09999999986</v>
          </cell>
          <cell r="AM362">
            <v>324565.63199999963</v>
          </cell>
          <cell r="AN362">
            <v>-15165.832136535435</v>
          </cell>
        </row>
        <row r="363">
          <cell r="B363" t="str">
            <v>Фрезеровщиков39б</v>
          </cell>
          <cell r="C363" t="str">
            <v>Фрезеровщиков</v>
          </cell>
          <cell r="D363">
            <v>39</v>
          </cell>
          <cell r="E363" t="str">
            <v>б</v>
          </cell>
          <cell r="F363">
            <v>145</v>
          </cell>
          <cell r="G363">
            <v>9</v>
          </cell>
          <cell r="H363">
            <v>4924.2</v>
          </cell>
          <cell r="I363">
            <v>0</v>
          </cell>
          <cell r="J363">
            <v>25.15</v>
          </cell>
          <cell r="K363">
            <v>123843.62999999999</v>
          </cell>
          <cell r="L363">
            <v>0</v>
          </cell>
          <cell r="M363" t="str">
            <v>КОМУС</v>
          </cell>
          <cell r="N363">
            <v>3.68</v>
          </cell>
          <cell r="O363">
            <v>1.56</v>
          </cell>
          <cell r="P363">
            <v>1.4</v>
          </cell>
          <cell r="Q363">
            <v>2.6</v>
          </cell>
          <cell r="R363">
            <v>0.19</v>
          </cell>
          <cell r="S363">
            <v>2.7800000000000002</v>
          </cell>
          <cell r="T363">
            <v>4.5</v>
          </cell>
          <cell r="U363">
            <v>0.8</v>
          </cell>
          <cell r="V363">
            <v>0.03</v>
          </cell>
          <cell r="W363">
            <v>0.04</v>
          </cell>
          <cell r="X363">
            <v>0.39</v>
          </cell>
          <cell r="Y363">
            <v>1.58</v>
          </cell>
          <cell r="Z363">
            <v>0</v>
          </cell>
          <cell r="AA363">
            <v>0.23</v>
          </cell>
          <cell r="AB363">
            <v>0</v>
          </cell>
          <cell r="AC363">
            <v>0.06</v>
          </cell>
          <cell r="AD363">
            <v>0.03</v>
          </cell>
          <cell r="AE363">
            <v>0.1</v>
          </cell>
          <cell r="AF363">
            <v>5.1799999999999926</v>
          </cell>
          <cell r="AG363">
            <v>306088.27199999953</v>
          </cell>
          <cell r="AH363">
            <v>0</v>
          </cell>
          <cell r="AI363">
            <v>306088.27199999953</v>
          </cell>
          <cell r="AJ363">
            <v>114180.46000000008</v>
          </cell>
          <cell r="AK363">
            <v>52332.22386066406</v>
          </cell>
          <cell r="AL363">
            <v>3038.5600000000559</v>
          </cell>
          <cell r="AM363">
            <v>306088.27199999953</v>
          </cell>
          <cell r="AN363">
            <v>475639.51586066373</v>
          </cell>
        </row>
        <row r="364">
          <cell r="B364" t="str">
            <v>Фрезеровщиков41</v>
          </cell>
          <cell r="C364" t="str">
            <v>Фрезеровщиков</v>
          </cell>
          <cell r="D364">
            <v>41</v>
          </cell>
          <cell r="F364">
            <v>148</v>
          </cell>
          <cell r="G364">
            <v>9</v>
          </cell>
          <cell r="H364">
            <v>7252.3</v>
          </cell>
          <cell r="I364">
            <v>0</v>
          </cell>
          <cell r="J364">
            <v>25.15</v>
          </cell>
          <cell r="K364">
            <v>182395.345</v>
          </cell>
          <cell r="L364">
            <v>0</v>
          </cell>
          <cell r="M364" t="str">
            <v>КОМУС</v>
          </cell>
          <cell r="N364">
            <v>3.68</v>
          </cell>
          <cell r="O364">
            <v>1.56</v>
          </cell>
          <cell r="P364">
            <v>1.4</v>
          </cell>
          <cell r="Q364">
            <v>2.6</v>
          </cell>
          <cell r="R364">
            <v>0.19</v>
          </cell>
          <cell r="S364">
            <v>2.16</v>
          </cell>
          <cell r="T364">
            <v>4.5</v>
          </cell>
          <cell r="U364">
            <v>0.8</v>
          </cell>
          <cell r="V364">
            <v>0.03</v>
          </cell>
          <cell r="W364">
            <v>0.04</v>
          </cell>
          <cell r="X364">
            <v>0.39</v>
          </cell>
          <cell r="Y364">
            <v>1.58</v>
          </cell>
          <cell r="Z364">
            <v>0.08</v>
          </cell>
          <cell r="AA364">
            <v>0</v>
          </cell>
          <cell r="AB364">
            <v>0</v>
          </cell>
          <cell r="AC364">
            <v>0.04</v>
          </cell>
          <cell r="AD364">
            <v>0.02</v>
          </cell>
          <cell r="AE364">
            <v>0.14000000000000001</v>
          </cell>
          <cell r="AF364">
            <v>5.9400000000000013</v>
          </cell>
          <cell r="AG364">
            <v>516943.94400000013</v>
          </cell>
          <cell r="AH364">
            <v>0</v>
          </cell>
          <cell r="AI364">
            <v>516943.94400000013</v>
          </cell>
          <cell r="AJ364">
            <v>-314676.35000000009</v>
          </cell>
          <cell r="AK364">
            <v>-323891.67445676494</v>
          </cell>
          <cell r="AL364">
            <v>297306.43000000017</v>
          </cell>
          <cell r="AM364">
            <v>516943.94400000013</v>
          </cell>
          <cell r="AN364">
            <v>175682.34954323526</v>
          </cell>
        </row>
        <row r="365">
          <cell r="B365" t="str">
            <v>Фрезеровщиков78</v>
          </cell>
          <cell r="C365" t="str">
            <v>Фрезеровщиков</v>
          </cell>
          <cell r="D365">
            <v>78</v>
          </cell>
          <cell r="F365">
            <v>150</v>
          </cell>
          <cell r="G365">
            <v>9</v>
          </cell>
          <cell r="H365">
            <v>7668.94</v>
          </cell>
          <cell r="I365">
            <v>82</v>
          </cell>
          <cell r="J365">
            <v>25.15</v>
          </cell>
          <cell r="K365">
            <v>192873.84099999999</v>
          </cell>
          <cell r="L365">
            <v>2062.2999999999997</v>
          </cell>
          <cell r="M365" t="str">
            <v>ЖЭУ-4</v>
          </cell>
          <cell r="N365">
            <v>3.45</v>
          </cell>
          <cell r="O365">
            <v>1.56</v>
          </cell>
          <cell r="P365">
            <v>1.4</v>
          </cell>
          <cell r="Q365">
            <v>2.6</v>
          </cell>
          <cell r="R365">
            <v>0.19</v>
          </cell>
          <cell r="S365">
            <v>2.06</v>
          </cell>
          <cell r="T365">
            <v>4.5</v>
          </cell>
          <cell r="U365">
            <v>0.8</v>
          </cell>
          <cell r="V365">
            <v>0.03</v>
          </cell>
          <cell r="W365">
            <v>0.04</v>
          </cell>
          <cell r="X365">
            <v>0.39</v>
          </cell>
          <cell r="Y365">
            <v>1.59</v>
          </cell>
          <cell r="Z365">
            <v>0</v>
          </cell>
          <cell r="AA365">
            <v>0.56000000000000005</v>
          </cell>
          <cell r="AB365">
            <v>0</v>
          </cell>
          <cell r="AC365">
            <v>0.04</v>
          </cell>
          <cell r="AD365">
            <v>0.02</v>
          </cell>
          <cell r="AE365">
            <v>0.26</v>
          </cell>
          <cell r="AF365">
            <v>5.66</v>
          </cell>
          <cell r="AG365">
            <v>526443.84479999996</v>
          </cell>
          <cell r="AH365">
            <v>5569.4400000000005</v>
          </cell>
          <cell r="AI365">
            <v>520874.40480000002</v>
          </cell>
          <cell r="AJ365">
            <v>69339.680000000168</v>
          </cell>
          <cell r="AK365">
            <v>-191391.85225161281</v>
          </cell>
          <cell r="AL365">
            <v>311755.48999999976</v>
          </cell>
          <cell r="AM365">
            <v>526443.84479999996</v>
          </cell>
          <cell r="AN365">
            <v>716147.16254838707</v>
          </cell>
        </row>
        <row r="366">
          <cell r="B366" t="str">
            <v>Фрезеровщиков80</v>
          </cell>
          <cell r="C366" t="str">
            <v>Фрезеровщиков</v>
          </cell>
          <cell r="D366">
            <v>80</v>
          </cell>
          <cell r="F366">
            <v>149</v>
          </cell>
          <cell r="G366">
            <v>9</v>
          </cell>
          <cell r="H366">
            <v>7712.9</v>
          </cell>
          <cell r="I366">
            <v>0</v>
          </cell>
          <cell r="J366">
            <v>25.15</v>
          </cell>
          <cell r="K366">
            <v>193979.43499999997</v>
          </cell>
          <cell r="L366">
            <v>0</v>
          </cell>
          <cell r="M366" t="str">
            <v>ЖЭУ-4</v>
          </cell>
          <cell r="N366">
            <v>3.45</v>
          </cell>
          <cell r="O366">
            <v>1.56</v>
          </cell>
          <cell r="P366">
            <v>1.4</v>
          </cell>
          <cell r="Q366">
            <v>2.6</v>
          </cell>
          <cell r="R366">
            <v>0.19</v>
          </cell>
          <cell r="S366">
            <v>2.1</v>
          </cell>
          <cell r="T366">
            <v>4.5</v>
          </cell>
          <cell r="U366">
            <v>0.8</v>
          </cell>
          <cell r="V366">
            <v>0.03</v>
          </cell>
          <cell r="W366">
            <v>0.04</v>
          </cell>
          <cell r="X366">
            <v>0.39</v>
          </cell>
          <cell r="Y366">
            <v>1.54</v>
          </cell>
          <cell r="Z366">
            <v>0.05</v>
          </cell>
          <cell r="AA366">
            <v>0.14000000000000001</v>
          </cell>
          <cell r="AB366">
            <v>0</v>
          </cell>
          <cell r="AC366">
            <v>0.04</v>
          </cell>
          <cell r="AD366">
            <v>0.02</v>
          </cell>
          <cell r="AE366">
            <v>0.26</v>
          </cell>
          <cell r="AF366">
            <v>6.0399999999999991</v>
          </cell>
          <cell r="AG366">
            <v>559030.99199999985</v>
          </cell>
          <cell r="AH366">
            <v>0</v>
          </cell>
          <cell r="AI366">
            <v>559030.99199999985</v>
          </cell>
          <cell r="AJ366">
            <v>147602.6100000001</v>
          </cell>
          <cell r="AK366">
            <v>152517.71593218786</v>
          </cell>
          <cell r="AL366">
            <v>363395.8899999999</v>
          </cell>
          <cell r="AM366">
            <v>559030.99199999985</v>
          </cell>
          <cell r="AN366">
            <v>1222547.2079321877</v>
          </cell>
        </row>
        <row r="367">
          <cell r="B367" t="str">
            <v>Фрезеровщиков82</v>
          </cell>
          <cell r="C367" t="str">
            <v>Фрезеровщиков</v>
          </cell>
          <cell r="D367">
            <v>82</v>
          </cell>
          <cell r="F367">
            <v>87</v>
          </cell>
          <cell r="G367">
            <v>12</v>
          </cell>
          <cell r="H367">
            <v>4314.8999999999996</v>
          </cell>
          <cell r="I367">
            <v>0</v>
          </cell>
          <cell r="J367">
            <v>24.68</v>
          </cell>
          <cell r="K367">
            <v>106491.73199999999</v>
          </cell>
          <cell r="L367">
            <v>0</v>
          </cell>
          <cell r="M367" t="str">
            <v>ЖЭУ-4</v>
          </cell>
          <cell r="N367">
            <v>3.8</v>
          </cell>
          <cell r="O367">
            <v>1.56</v>
          </cell>
          <cell r="P367">
            <v>1.4</v>
          </cell>
          <cell r="Q367">
            <v>2.6</v>
          </cell>
          <cell r="R367">
            <v>0.19</v>
          </cell>
          <cell r="S367">
            <v>2.14</v>
          </cell>
          <cell r="T367">
            <v>4.5</v>
          </cell>
          <cell r="U367">
            <v>0.8</v>
          </cell>
          <cell r="V367">
            <v>0.02</v>
          </cell>
          <cell r="W367">
            <v>0.04</v>
          </cell>
          <cell r="X367">
            <v>0</v>
          </cell>
          <cell r="Y367">
            <v>1.7</v>
          </cell>
          <cell r="Z367">
            <v>0.04</v>
          </cell>
          <cell r="AA367">
            <v>0.28999999999999998</v>
          </cell>
          <cell r="AB367">
            <v>0</v>
          </cell>
          <cell r="AC367">
            <v>0.1</v>
          </cell>
          <cell r="AD367">
            <v>0.03</v>
          </cell>
          <cell r="AE367">
            <v>0.12</v>
          </cell>
          <cell r="AF367">
            <v>5.3500000000000014</v>
          </cell>
          <cell r="AG367">
            <v>277016.58000000007</v>
          </cell>
          <cell r="AH367">
            <v>0</v>
          </cell>
          <cell r="AI367">
            <v>277016.58000000007</v>
          </cell>
          <cell r="AJ367">
            <v>-41280.140000000014</v>
          </cell>
          <cell r="AK367">
            <v>-32318.808040026692</v>
          </cell>
          <cell r="AL367">
            <v>168651.95999999996</v>
          </cell>
          <cell r="AM367">
            <v>277016.58000000007</v>
          </cell>
          <cell r="AN367">
            <v>372069.59195997333</v>
          </cell>
        </row>
        <row r="368">
          <cell r="B368" t="str">
            <v>Фрезеровщиков84</v>
          </cell>
          <cell r="C368" t="str">
            <v>Фрезеровщиков</v>
          </cell>
          <cell r="D368">
            <v>84</v>
          </cell>
          <cell r="F368">
            <v>98</v>
          </cell>
          <cell r="G368">
            <v>12</v>
          </cell>
          <cell r="H368">
            <v>4285.3999999999996</v>
          </cell>
          <cell r="I368">
            <v>0</v>
          </cell>
          <cell r="J368">
            <v>24.68</v>
          </cell>
          <cell r="K368">
            <v>105763.67199999999</v>
          </cell>
          <cell r="L368">
            <v>0</v>
          </cell>
          <cell r="M368" t="str">
            <v>ЖЭУ-4</v>
          </cell>
          <cell r="N368">
            <v>3.8</v>
          </cell>
          <cell r="O368">
            <v>1.56</v>
          </cell>
          <cell r="P368">
            <v>1.4</v>
          </cell>
          <cell r="Q368">
            <v>2.6</v>
          </cell>
          <cell r="R368">
            <v>0.19</v>
          </cell>
          <cell r="S368">
            <v>2.23</v>
          </cell>
          <cell r="T368">
            <v>4.5</v>
          </cell>
          <cell r="U368">
            <v>0.8</v>
          </cell>
          <cell r="V368">
            <v>0.02</v>
          </cell>
          <cell r="W368">
            <v>0.04</v>
          </cell>
          <cell r="X368">
            <v>0</v>
          </cell>
          <cell r="Y368">
            <v>1.66</v>
          </cell>
          <cell r="Z368">
            <v>7.0000000000000007E-2</v>
          </cell>
          <cell r="AA368">
            <v>0</v>
          </cell>
          <cell r="AB368">
            <v>0.7</v>
          </cell>
          <cell r="AC368">
            <v>0.1</v>
          </cell>
          <cell r="AD368">
            <v>0.03</v>
          </cell>
          <cell r="AE368">
            <v>0.12</v>
          </cell>
          <cell r="AF368">
            <v>4.8599999999999959</v>
          </cell>
          <cell r="AG368">
            <v>249924.52799999976</v>
          </cell>
          <cell r="AH368">
            <v>0</v>
          </cell>
          <cell r="AI368">
            <v>249924.52799999976</v>
          </cell>
          <cell r="AJ368">
            <v>-1428.0499999999302</v>
          </cell>
          <cell r="AK368">
            <v>-29428.597283558222</v>
          </cell>
          <cell r="AL368">
            <v>-530228.94000000018</v>
          </cell>
          <cell r="AM368">
            <v>249924.52799999976</v>
          </cell>
          <cell r="AN368">
            <v>-311161.05928355857</v>
          </cell>
        </row>
        <row r="369">
          <cell r="B369" t="str">
            <v>Фрезеровщиков86</v>
          </cell>
          <cell r="C369" t="str">
            <v>Фрезеровщиков</v>
          </cell>
          <cell r="D369">
            <v>86</v>
          </cell>
          <cell r="F369">
            <v>85</v>
          </cell>
          <cell r="G369">
            <v>12</v>
          </cell>
          <cell r="H369">
            <v>4208.8999999999996</v>
          </cell>
          <cell r="I369">
            <v>0</v>
          </cell>
          <cell r="J369">
            <v>24.68</v>
          </cell>
          <cell r="K369">
            <v>103875.65199999999</v>
          </cell>
          <cell r="L369">
            <v>0</v>
          </cell>
          <cell r="M369" t="str">
            <v>ЖЭУ-4</v>
          </cell>
          <cell r="N369">
            <v>3.8</v>
          </cell>
          <cell r="O369">
            <v>1.56</v>
          </cell>
          <cell r="P369">
            <v>1.4</v>
          </cell>
          <cell r="Q369">
            <v>2.6</v>
          </cell>
          <cell r="R369">
            <v>0.19</v>
          </cell>
          <cell r="S369">
            <v>2.12</v>
          </cell>
          <cell r="T369">
            <v>4.5</v>
          </cell>
          <cell r="U369">
            <v>0.8</v>
          </cell>
          <cell r="V369">
            <v>0.02</v>
          </cell>
          <cell r="W369">
            <v>0.04</v>
          </cell>
          <cell r="X369">
            <v>0</v>
          </cell>
          <cell r="Y369">
            <v>1.69</v>
          </cell>
          <cell r="Z369">
            <v>0</v>
          </cell>
          <cell r="AA369">
            <v>0.59</v>
          </cell>
          <cell r="AB369">
            <v>0</v>
          </cell>
          <cell r="AC369">
            <v>0.1</v>
          </cell>
          <cell r="AD369">
            <v>0.03</v>
          </cell>
          <cell r="AE369">
            <v>0.12</v>
          </cell>
          <cell r="AF369">
            <v>5.1199999999999974</v>
          </cell>
          <cell r="AG369">
            <v>258594.81599999988</v>
          </cell>
          <cell r="AH369">
            <v>0</v>
          </cell>
          <cell r="AI369">
            <v>258594.81599999988</v>
          </cell>
          <cell r="AJ369">
            <v>72133.449999999953</v>
          </cell>
          <cell r="AK369">
            <v>24704.268411667668</v>
          </cell>
          <cell r="AL369">
            <v>112451.7300000001</v>
          </cell>
          <cell r="AM369">
            <v>258594.81599999988</v>
          </cell>
          <cell r="AN369">
            <v>467884.26441166759</v>
          </cell>
        </row>
        <row r="370">
          <cell r="B370" t="str">
            <v>Черниговский13</v>
          </cell>
          <cell r="C370" t="str">
            <v>Черниговский</v>
          </cell>
          <cell r="D370">
            <v>13</v>
          </cell>
          <cell r="F370">
            <v>30</v>
          </cell>
          <cell r="G370">
            <v>2</v>
          </cell>
          <cell r="H370">
            <v>889.07</v>
          </cell>
          <cell r="I370">
            <v>0</v>
          </cell>
          <cell r="J370">
            <v>19.309999999999999</v>
          </cell>
          <cell r="K370">
            <v>17167.941699999999</v>
          </cell>
          <cell r="L370">
            <v>0</v>
          </cell>
          <cell r="M370" t="str">
            <v>КОМУС</v>
          </cell>
          <cell r="N370">
            <v>4.09</v>
          </cell>
          <cell r="O370">
            <v>1.56</v>
          </cell>
          <cell r="P370">
            <v>1.4</v>
          </cell>
          <cell r="Q370">
            <v>2.27</v>
          </cell>
          <cell r="R370">
            <v>0.19</v>
          </cell>
          <cell r="S370">
            <v>2.66</v>
          </cell>
          <cell r="T370">
            <v>4.5</v>
          </cell>
          <cell r="U370">
            <v>0</v>
          </cell>
          <cell r="V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0.16</v>
          </cell>
          <cell r="AD370">
            <v>0.16</v>
          </cell>
          <cell r="AE370">
            <v>0.56000000000000005</v>
          </cell>
          <cell r="AF370">
            <v>1.759999999999998</v>
          </cell>
          <cell r="AG370">
            <v>18777.158399999978</v>
          </cell>
          <cell r="AH370">
            <v>0</v>
          </cell>
          <cell r="AI370">
            <v>18777.158399999978</v>
          </cell>
          <cell r="AJ370">
            <v>-57839.290000000008</v>
          </cell>
          <cell r="AK370">
            <v>-86420.8634524191</v>
          </cell>
          <cell r="AL370">
            <v>-86190.580000000016</v>
          </cell>
          <cell r="AM370">
            <v>18777.158399999978</v>
          </cell>
          <cell r="AN370">
            <v>-211673.57505241912</v>
          </cell>
        </row>
        <row r="371">
          <cell r="B371" t="str">
            <v>Черноморский2</v>
          </cell>
          <cell r="C371" t="str">
            <v>Черноморский</v>
          </cell>
          <cell r="D371">
            <v>2</v>
          </cell>
          <cell r="F371">
            <v>51</v>
          </cell>
          <cell r="G371">
            <v>9</v>
          </cell>
          <cell r="H371">
            <v>2210</v>
          </cell>
          <cell r="I371">
            <v>179</v>
          </cell>
          <cell r="J371">
            <v>25.15</v>
          </cell>
          <cell r="K371">
            <v>55581.5</v>
          </cell>
          <cell r="L371">
            <v>4501.8499999999995</v>
          </cell>
          <cell r="M371" t="str">
            <v>КОМУС</v>
          </cell>
          <cell r="N371">
            <v>3.68</v>
          </cell>
          <cell r="O371">
            <v>1.56</v>
          </cell>
          <cell r="P371">
            <v>1.4</v>
          </cell>
          <cell r="Q371">
            <v>2.6</v>
          </cell>
          <cell r="R371">
            <v>0.19</v>
          </cell>
          <cell r="S371">
            <v>2.19</v>
          </cell>
          <cell r="T371">
            <v>4.5</v>
          </cell>
          <cell r="U371">
            <v>0.8</v>
          </cell>
          <cell r="V371">
            <v>0.01</v>
          </cell>
          <cell r="W371">
            <v>0.04</v>
          </cell>
          <cell r="X371">
            <v>0.39</v>
          </cell>
          <cell r="Y371">
            <v>1.78</v>
          </cell>
          <cell r="Z371">
            <v>0.06</v>
          </cell>
          <cell r="AA371">
            <v>0</v>
          </cell>
          <cell r="AB371">
            <v>0</v>
          </cell>
          <cell r="AC371">
            <v>0.12</v>
          </cell>
          <cell r="AD371">
            <v>0</v>
          </cell>
          <cell r="AE371">
            <v>0.21</v>
          </cell>
          <cell r="AF371">
            <v>5.6199999999999974</v>
          </cell>
          <cell r="AG371">
            <v>161114.15999999992</v>
          </cell>
          <cell r="AH371">
            <v>12071.759999999995</v>
          </cell>
          <cell r="AI371">
            <v>149042.39999999991</v>
          </cell>
          <cell r="AJ371">
            <v>37277.469999999972</v>
          </cell>
          <cell r="AK371">
            <v>23692.327975645254</v>
          </cell>
          <cell r="AL371">
            <v>66055.728000000003</v>
          </cell>
          <cell r="AM371">
            <v>161114.15999999992</v>
          </cell>
          <cell r="AN371">
            <v>288139.68597564514</v>
          </cell>
        </row>
        <row r="372">
          <cell r="B372" t="str">
            <v>Черноморский3</v>
          </cell>
          <cell r="C372" t="str">
            <v>Черноморский</v>
          </cell>
          <cell r="D372">
            <v>3</v>
          </cell>
          <cell r="F372">
            <v>32</v>
          </cell>
          <cell r="G372">
            <v>3</v>
          </cell>
          <cell r="H372">
            <v>1390.17</v>
          </cell>
          <cell r="I372">
            <v>446.79999999999995</v>
          </cell>
          <cell r="J372">
            <v>19.78</v>
          </cell>
          <cell r="K372">
            <v>27497.562600000005</v>
          </cell>
          <cell r="L372">
            <v>8837.7039999999997</v>
          </cell>
          <cell r="M372" t="str">
            <v>КОМУС</v>
          </cell>
          <cell r="N372">
            <v>3.6</v>
          </cell>
          <cell r="O372">
            <v>1.56</v>
          </cell>
          <cell r="P372">
            <v>1.4</v>
          </cell>
          <cell r="Q372">
            <v>2.6</v>
          </cell>
          <cell r="R372">
            <v>0.19</v>
          </cell>
          <cell r="S372">
            <v>2.13</v>
          </cell>
          <cell r="T372">
            <v>4.5</v>
          </cell>
          <cell r="U372">
            <v>0.8</v>
          </cell>
          <cell r="V372">
            <v>0.02</v>
          </cell>
          <cell r="W372">
            <v>0.04</v>
          </cell>
          <cell r="X372">
            <v>0.39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0.08</v>
          </cell>
          <cell r="AD372">
            <v>0.08</v>
          </cell>
          <cell r="AE372">
            <v>0.27</v>
          </cell>
          <cell r="AF372">
            <v>2.1200000000000045</v>
          </cell>
          <cell r="AG372">
            <v>46732.516800000099</v>
          </cell>
          <cell r="AH372">
            <v>11366.592000000022</v>
          </cell>
          <cell r="AI372">
            <v>35365.924800000081</v>
          </cell>
          <cell r="AJ372">
            <v>21716.580000000016</v>
          </cell>
          <cell r="AK372">
            <v>7.5508860859263223</v>
          </cell>
          <cell r="AL372">
            <v>7478.6239999999525</v>
          </cell>
          <cell r="AM372">
            <v>46732.516800000099</v>
          </cell>
          <cell r="AN372">
            <v>75935.271686085995</v>
          </cell>
        </row>
        <row r="373">
          <cell r="B373" t="str">
            <v>Черноморский4</v>
          </cell>
          <cell r="C373" t="str">
            <v>Черноморский</v>
          </cell>
          <cell r="D373">
            <v>4</v>
          </cell>
          <cell r="F373">
            <v>50</v>
          </cell>
          <cell r="G373">
            <v>9</v>
          </cell>
          <cell r="H373">
            <v>2178.8000000000002</v>
          </cell>
          <cell r="I373">
            <v>0</v>
          </cell>
          <cell r="J373">
            <v>25.15</v>
          </cell>
          <cell r="K373">
            <v>54796.82</v>
          </cell>
          <cell r="L373">
            <v>0</v>
          </cell>
          <cell r="M373" t="str">
            <v>КОМУС</v>
          </cell>
          <cell r="N373">
            <v>3.68</v>
          </cell>
          <cell r="O373">
            <v>1.56</v>
          </cell>
          <cell r="P373">
            <v>1.4</v>
          </cell>
          <cell r="Q373">
            <v>2.6</v>
          </cell>
          <cell r="R373">
            <v>0.19</v>
          </cell>
          <cell r="S373">
            <v>2.33</v>
          </cell>
          <cell r="T373">
            <v>4.5</v>
          </cell>
          <cell r="U373">
            <v>0.8</v>
          </cell>
          <cell r="V373">
            <v>0.01</v>
          </cell>
          <cell r="W373">
            <v>0.04</v>
          </cell>
          <cell r="X373">
            <v>0.39</v>
          </cell>
          <cell r="Y373">
            <v>1.95</v>
          </cell>
          <cell r="Z373">
            <v>7.0000000000000007E-2</v>
          </cell>
          <cell r="AA373">
            <v>0</v>
          </cell>
          <cell r="AB373">
            <v>0</v>
          </cell>
          <cell r="AC373">
            <v>0.13</v>
          </cell>
          <cell r="AD373">
            <v>0</v>
          </cell>
          <cell r="AE373">
            <v>0.23</v>
          </cell>
          <cell r="AF373">
            <v>5.27</v>
          </cell>
          <cell r="AG373">
            <v>137787.31200000001</v>
          </cell>
          <cell r="AH373">
            <v>0</v>
          </cell>
          <cell r="AI373">
            <v>137787.31200000001</v>
          </cell>
          <cell r="AJ373">
            <v>37587.910000000033</v>
          </cell>
          <cell r="AK373">
            <v>-20325.617173957289</v>
          </cell>
          <cell r="AL373">
            <v>58030.04999999993</v>
          </cell>
          <cell r="AM373">
            <v>137787.31200000001</v>
          </cell>
          <cell r="AN373">
            <v>213079.65482604268</v>
          </cell>
        </row>
        <row r="374">
          <cell r="B374" t="str">
            <v>Черноморский6</v>
          </cell>
          <cell r="C374" t="str">
            <v>Черноморский</v>
          </cell>
          <cell r="D374">
            <v>6</v>
          </cell>
          <cell r="F374">
            <v>48</v>
          </cell>
          <cell r="G374">
            <v>9</v>
          </cell>
          <cell r="H374">
            <v>2109.1999999999998</v>
          </cell>
          <cell r="I374">
            <v>879</v>
          </cell>
          <cell r="J374">
            <v>25.15</v>
          </cell>
          <cell r="K374">
            <v>53046.37999999999</v>
          </cell>
          <cell r="L374">
            <v>22106.85</v>
          </cell>
          <cell r="M374" t="str">
            <v>КОМУС</v>
          </cell>
          <cell r="N374">
            <v>3.68</v>
          </cell>
          <cell r="O374">
            <v>1.56</v>
          </cell>
          <cell r="P374">
            <v>1.4</v>
          </cell>
          <cell r="Q374">
            <v>2.6</v>
          </cell>
          <cell r="R374">
            <v>0.19</v>
          </cell>
          <cell r="S374">
            <v>2.19</v>
          </cell>
          <cell r="T374">
            <v>4.5</v>
          </cell>
          <cell r="U374">
            <v>0.8</v>
          </cell>
          <cell r="V374">
            <v>0.01</v>
          </cell>
          <cell r="W374">
            <v>0.04</v>
          </cell>
          <cell r="X374">
            <v>0.39</v>
          </cell>
          <cell r="Y374">
            <v>1.56</v>
          </cell>
          <cell r="Z374">
            <v>0.05</v>
          </cell>
          <cell r="AA374">
            <v>0</v>
          </cell>
          <cell r="AB374">
            <v>0</v>
          </cell>
          <cell r="AC374">
            <v>0.1</v>
          </cell>
          <cell r="AD374">
            <v>0</v>
          </cell>
          <cell r="AE374">
            <v>0.17</v>
          </cell>
          <cell r="AF374">
            <v>5.9099999999999966</v>
          </cell>
          <cell r="AG374">
            <v>211923.14399999985</v>
          </cell>
          <cell r="AH374">
            <v>62338.679999999964</v>
          </cell>
          <cell r="AI374">
            <v>149584.46399999992</v>
          </cell>
          <cell r="AJ374">
            <v>25291.729999999981</v>
          </cell>
          <cell r="AK374">
            <v>35970.977680040931</v>
          </cell>
          <cell r="AL374">
            <v>141477.91999999993</v>
          </cell>
          <cell r="AM374">
            <v>211923.14399999985</v>
          </cell>
          <cell r="AN374">
            <v>414663.77168004069</v>
          </cell>
        </row>
        <row r="375">
          <cell r="B375" t="str">
            <v>Черноморский8</v>
          </cell>
          <cell r="C375" t="str">
            <v>Черноморский</v>
          </cell>
          <cell r="D375">
            <v>8</v>
          </cell>
          <cell r="F375">
            <v>52</v>
          </cell>
          <cell r="G375">
            <v>9</v>
          </cell>
          <cell r="H375">
            <v>2273.8000000000002</v>
          </cell>
          <cell r="I375">
            <v>504</v>
          </cell>
          <cell r="J375">
            <v>25.15</v>
          </cell>
          <cell r="K375">
            <v>57186.07</v>
          </cell>
          <cell r="L375">
            <v>12675.599999999999</v>
          </cell>
          <cell r="M375" t="str">
            <v>КОМУС</v>
          </cell>
          <cell r="N375">
            <v>3.68</v>
          </cell>
          <cell r="O375">
            <v>1.56</v>
          </cell>
          <cell r="P375">
            <v>1.4</v>
          </cell>
          <cell r="Q375">
            <v>2.6</v>
          </cell>
          <cell r="R375">
            <v>0.19</v>
          </cell>
          <cell r="S375">
            <v>2.2599999999999998</v>
          </cell>
          <cell r="T375">
            <v>4.5</v>
          </cell>
          <cell r="U375">
            <v>0.8</v>
          </cell>
          <cell r="V375">
            <v>0.01</v>
          </cell>
          <cell r="W375">
            <v>0.04</v>
          </cell>
          <cell r="X375">
            <v>0.39</v>
          </cell>
          <cell r="Y375">
            <v>1.68</v>
          </cell>
          <cell r="Z375">
            <v>0.05</v>
          </cell>
          <cell r="AA375">
            <v>0</v>
          </cell>
          <cell r="AB375">
            <v>0</v>
          </cell>
          <cell r="AC375">
            <v>0.1</v>
          </cell>
          <cell r="AD375">
            <v>0</v>
          </cell>
          <cell r="AE375">
            <v>0.18</v>
          </cell>
          <cell r="AF375">
            <v>5.7099999999999973</v>
          </cell>
          <cell r="AG375">
            <v>190334.85599999991</v>
          </cell>
          <cell r="AH375">
            <v>34534.079999999987</v>
          </cell>
          <cell r="AI375">
            <v>155800.77599999995</v>
          </cell>
          <cell r="AJ375">
            <v>40267.869999999995</v>
          </cell>
          <cell r="AK375">
            <v>-10909.242708621314</v>
          </cell>
          <cell r="AL375">
            <v>164846.75</v>
          </cell>
          <cell r="AM375">
            <v>190334.85599999991</v>
          </cell>
          <cell r="AN375">
            <v>384540.23329137859</v>
          </cell>
        </row>
        <row r="376">
          <cell r="B376" t="str">
            <v>Черноярская10</v>
          </cell>
          <cell r="C376" t="str">
            <v>Черноярская</v>
          </cell>
          <cell r="D376">
            <v>10</v>
          </cell>
          <cell r="F376">
            <v>136</v>
          </cell>
          <cell r="G376">
            <v>5</v>
          </cell>
          <cell r="H376">
            <v>5970.51</v>
          </cell>
          <cell r="I376">
            <v>112</v>
          </cell>
          <cell r="J376">
            <v>19.78</v>
          </cell>
          <cell r="K376">
            <v>118096.68780000001</v>
          </cell>
          <cell r="L376">
            <v>2215.36</v>
          </cell>
          <cell r="M376" t="str">
            <v>КОМУС</v>
          </cell>
          <cell r="N376">
            <v>3.6</v>
          </cell>
          <cell r="O376">
            <v>1.56</v>
          </cell>
          <cell r="P376">
            <v>1.4</v>
          </cell>
          <cell r="Q376">
            <v>2.6</v>
          </cell>
          <cell r="R376">
            <v>0.19</v>
          </cell>
          <cell r="S376">
            <v>2.23</v>
          </cell>
          <cell r="T376">
            <v>4.5</v>
          </cell>
          <cell r="U376">
            <v>0.8</v>
          </cell>
          <cell r="V376">
            <v>0.02</v>
          </cell>
          <cell r="W376">
            <v>0.04</v>
          </cell>
          <cell r="X376">
            <v>0.39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0.05</v>
          </cell>
          <cell r="AD376">
            <v>0.01</v>
          </cell>
          <cell r="AE376">
            <v>0.08</v>
          </cell>
          <cell r="AF376">
            <v>2.3100000000000023</v>
          </cell>
          <cell r="AG376">
            <v>168607.17720000015</v>
          </cell>
          <cell r="AH376">
            <v>3104.6400000000031</v>
          </cell>
          <cell r="AI376">
            <v>165502.53720000017</v>
          </cell>
          <cell r="AJ376">
            <v>-112183.52999999991</v>
          </cell>
          <cell r="AK376">
            <v>-189061.46844240953</v>
          </cell>
          <cell r="AL376">
            <v>-4752.5419999998994</v>
          </cell>
          <cell r="AM376">
            <v>168607.17720000015</v>
          </cell>
          <cell r="AN376">
            <v>-137390.36324240919</v>
          </cell>
        </row>
        <row r="377">
          <cell r="B377" t="str">
            <v>Черноярская10А</v>
          </cell>
          <cell r="C377" t="str">
            <v>Черноярская</v>
          </cell>
          <cell r="D377">
            <v>10</v>
          </cell>
          <cell r="E377" t="str">
            <v>А</v>
          </cell>
          <cell r="F377">
            <v>57</v>
          </cell>
          <cell r="G377">
            <v>5</v>
          </cell>
          <cell r="H377">
            <v>2371.9</v>
          </cell>
          <cell r="I377">
            <v>160.9</v>
          </cell>
          <cell r="J377">
            <v>19.78</v>
          </cell>
          <cell r="K377">
            <v>46916.182000000008</v>
          </cell>
          <cell r="L377">
            <v>3182.6020000000003</v>
          </cell>
          <cell r="M377" t="str">
            <v>КОМУС</v>
          </cell>
          <cell r="N377">
            <v>3.6</v>
          </cell>
          <cell r="O377">
            <v>1.56</v>
          </cell>
          <cell r="P377">
            <v>1.4</v>
          </cell>
          <cell r="Q377">
            <v>2.6</v>
          </cell>
          <cell r="R377">
            <v>0.19</v>
          </cell>
          <cell r="S377">
            <v>2.25</v>
          </cell>
          <cell r="T377">
            <v>4.5</v>
          </cell>
          <cell r="U377">
            <v>0.8</v>
          </cell>
          <cell r="V377">
            <v>0.01</v>
          </cell>
          <cell r="W377">
            <v>0.04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0.06</v>
          </cell>
          <cell r="AD377">
            <v>0.03</v>
          </cell>
          <cell r="AE377">
            <v>0.2</v>
          </cell>
          <cell r="AF377">
            <v>2.5399999999999991</v>
          </cell>
          <cell r="AG377">
            <v>77199.743999999977</v>
          </cell>
          <cell r="AH377">
            <v>4904.2319999999982</v>
          </cell>
          <cell r="AI377">
            <v>72295.511999999988</v>
          </cell>
          <cell r="AJ377">
            <v>-21900.040000000037</v>
          </cell>
          <cell r="AK377">
            <v>-30858.086607928446</v>
          </cell>
          <cell r="AL377">
            <v>47139.036000000022</v>
          </cell>
          <cell r="AM377">
            <v>77199.743999999977</v>
          </cell>
          <cell r="AN377">
            <v>71580.653392071516</v>
          </cell>
        </row>
        <row r="378">
          <cell r="B378" t="str">
            <v>Черноярская24</v>
          </cell>
          <cell r="C378" t="str">
            <v>Черноярская</v>
          </cell>
          <cell r="D378">
            <v>24</v>
          </cell>
          <cell r="F378">
            <v>43</v>
          </cell>
          <cell r="G378">
            <v>3</v>
          </cell>
          <cell r="H378">
            <v>1784.4</v>
          </cell>
          <cell r="I378">
            <v>0</v>
          </cell>
          <cell r="J378">
            <v>19.78</v>
          </cell>
          <cell r="K378">
            <v>35295.432000000001</v>
          </cell>
          <cell r="L378">
            <v>0</v>
          </cell>
          <cell r="M378" t="str">
            <v>КОМУС</v>
          </cell>
          <cell r="N378">
            <v>3.6</v>
          </cell>
          <cell r="O378">
            <v>1.56</v>
          </cell>
          <cell r="P378">
            <v>1.4</v>
          </cell>
          <cell r="Q378">
            <v>2.6</v>
          </cell>
          <cell r="R378">
            <v>0.19</v>
          </cell>
          <cell r="S378">
            <v>2.4000000000000004</v>
          </cell>
          <cell r="T378">
            <v>4.5</v>
          </cell>
          <cell r="U378">
            <v>0.8</v>
          </cell>
          <cell r="V378">
            <v>0.03</v>
          </cell>
          <cell r="W378">
            <v>0.04</v>
          </cell>
          <cell r="X378">
            <v>0.39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0.08</v>
          </cell>
          <cell r="AD378">
            <v>0.08</v>
          </cell>
          <cell r="AE378">
            <v>0.28000000000000003</v>
          </cell>
          <cell r="AF378">
            <v>1.8300000000000018</v>
          </cell>
          <cell r="AG378">
            <v>39185.424000000043</v>
          </cell>
          <cell r="AH378">
            <v>0</v>
          </cell>
          <cell r="AI378">
            <v>39185.424000000043</v>
          </cell>
          <cell r="AJ378">
            <v>-9981.2700000000186</v>
          </cell>
          <cell r="AK378">
            <v>-16861.554373299761</v>
          </cell>
          <cell r="AL378">
            <v>-140069.26</v>
          </cell>
          <cell r="AM378">
            <v>39185.424000000043</v>
          </cell>
          <cell r="AN378">
            <v>-127726.66037329975</v>
          </cell>
        </row>
        <row r="379">
          <cell r="B379" t="str">
            <v>Черноярская24А</v>
          </cell>
          <cell r="C379" t="str">
            <v>Черноярская</v>
          </cell>
          <cell r="D379">
            <v>24</v>
          </cell>
          <cell r="E379" t="str">
            <v>А</v>
          </cell>
          <cell r="F379">
            <v>44</v>
          </cell>
          <cell r="G379">
            <v>3</v>
          </cell>
          <cell r="H379">
            <v>1798.1</v>
          </cell>
          <cell r="I379">
            <v>0</v>
          </cell>
          <cell r="J379">
            <v>19.78</v>
          </cell>
          <cell r="K379">
            <v>35566.417999999998</v>
          </cell>
          <cell r="L379">
            <v>0</v>
          </cell>
          <cell r="M379" t="str">
            <v>КОМУС</v>
          </cell>
          <cell r="N379">
            <v>3.6</v>
          </cell>
          <cell r="O379">
            <v>1.56</v>
          </cell>
          <cell r="P379">
            <v>1.4</v>
          </cell>
          <cell r="Q379">
            <v>2.6</v>
          </cell>
          <cell r="R379">
            <v>0.19</v>
          </cell>
          <cell r="S379">
            <v>2.2800000000000002</v>
          </cell>
          <cell r="T379">
            <v>4.5</v>
          </cell>
          <cell r="U379">
            <v>0.8</v>
          </cell>
          <cell r="V379">
            <v>0.03</v>
          </cell>
          <cell r="W379">
            <v>0.04</v>
          </cell>
          <cell r="X379">
            <v>0.39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0.08</v>
          </cell>
          <cell r="AD379">
            <v>0.08</v>
          </cell>
          <cell r="AE379">
            <v>0.28000000000000003</v>
          </cell>
          <cell r="AF379">
            <v>1.9500000000000028</v>
          </cell>
          <cell r="AG379">
            <v>42075.540000000059</v>
          </cell>
          <cell r="AH379">
            <v>0</v>
          </cell>
          <cell r="AI379">
            <v>42075.540000000059</v>
          </cell>
          <cell r="AJ379">
            <v>-33320.429999999993</v>
          </cell>
          <cell r="AK379">
            <v>-36664.961639805406</v>
          </cell>
          <cell r="AL379">
            <v>-15096.119999999937</v>
          </cell>
          <cell r="AM379">
            <v>42075.540000000059</v>
          </cell>
          <cell r="AN379">
            <v>-43005.971639805277</v>
          </cell>
        </row>
        <row r="380">
          <cell r="B380" t="str">
            <v>Черноярская26</v>
          </cell>
          <cell r="C380" t="str">
            <v>Черноярская</v>
          </cell>
          <cell r="D380">
            <v>26</v>
          </cell>
          <cell r="F380">
            <v>32</v>
          </cell>
          <cell r="G380">
            <v>4</v>
          </cell>
          <cell r="H380">
            <v>1170.5</v>
          </cell>
          <cell r="I380">
            <v>0</v>
          </cell>
          <cell r="J380">
            <v>19.78</v>
          </cell>
          <cell r="K380">
            <v>23152.49</v>
          </cell>
          <cell r="L380">
            <v>0</v>
          </cell>
          <cell r="M380" t="str">
            <v>КОМУС</v>
          </cell>
          <cell r="N380">
            <v>3.6</v>
          </cell>
          <cell r="O380">
            <v>1.56</v>
          </cell>
          <cell r="P380">
            <v>1.4</v>
          </cell>
          <cell r="Q380">
            <v>2.6</v>
          </cell>
          <cell r="R380">
            <v>0.19</v>
          </cell>
          <cell r="S380">
            <v>2.36</v>
          </cell>
          <cell r="T380">
            <v>4.5</v>
          </cell>
          <cell r="U380">
            <v>0.8</v>
          </cell>
          <cell r="V380">
            <v>0.04</v>
          </cell>
          <cell r="W380">
            <v>0.04</v>
          </cell>
          <cell r="X380">
            <v>0.39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0.06</v>
          </cell>
          <cell r="AE380">
            <v>0.43</v>
          </cell>
          <cell r="AF380">
            <v>1.8100000000000023</v>
          </cell>
          <cell r="AG380">
            <v>25423.260000000031</v>
          </cell>
          <cell r="AH380">
            <v>0</v>
          </cell>
          <cell r="AI380">
            <v>25423.260000000031</v>
          </cell>
          <cell r="AJ380">
            <v>-23704.809999999998</v>
          </cell>
          <cell r="AK380">
            <v>-9370.2424180164817</v>
          </cell>
          <cell r="AL380">
            <v>-3476.9599999999627</v>
          </cell>
          <cell r="AM380">
            <v>25423.260000000031</v>
          </cell>
          <cell r="AN380">
            <v>-11128.752418016411</v>
          </cell>
        </row>
        <row r="381">
          <cell r="B381" t="str">
            <v>Черноярская28</v>
          </cell>
          <cell r="C381" t="str">
            <v>Черноярская</v>
          </cell>
          <cell r="D381">
            <v>28</v>
          </cell>
          <cell r="F381">
            <v>37</v>
          </cell>
          <cell r="G381">
            <v>3</v>
          </cell>
          <cell r="H381">
            <v>1500.5</v>
          </cell>
          <cell r="I381">
            <v>0</v>
          </cell>
          <cell r="J381">
            <v>19.78</v>
          </cell>
          <cell r="K381">
            <v>29679.890000000003</v>
          </cell>
          <cell r="L381">
            <v>0</v>
          </cell>
          <cell r="M381" t="str">
            <v>КОМУС</v>
          </cell>
          <cell r="N381">
            <v>3.6</v>
          </cell>
          <cell r="O381">
            <v>1.56</v>
          </cell>
          <cell r="P381">
            <v>1.4</v>
          </cell>
          <cell r="Q381">
            <v>2.6</v>
          </cell>
          <cell r="R381">
            <v>0.19</v>
          </cell>
          <cell r="S381">
            <v>2.33</v>
          </cell>
          <cell r="T381">
            <v>4.5</v>
          </cell>
          <cell r="U381">
            <v>0.8</v>
          </cell>
          <cell r="V381">
            <v>0.04</v>
          </cell>
          <cell r="W381">
            <v>0.04</v>
          </cell>
          <cell r="X381">
            <v>0.39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0.1</v>
          </cell>
          <cell r="AD381">
            <v>0.1</v>
          </cell>
          <cell r="AE381">
            <v>0.33</v>
          </cell>
          <cell r="AF381">
            <v>1.8000000000000007</v>
          </cell>
          <cell r="AG381">
            <v>32410.80000000001</v>
          </cell>
          <cell r="AH381">
            <v>0</v>
          </cell>
          <cell r="AI381">
            <v>32410.80000000001</v>
          </cell>
          <cell r="AJ381">
            <v>-38035.47000000003</v>
          </cell>
          <cell r="AK381">
            <v>-24385.555360440572</v>
          </cell>
          <cell r="AL381">
            <v>7810.5199999999604</v>
          </cell>
          <cell r="AM381">
            <v>32410.80000000001</v>
          </cell>
          <cell r="AN381">
            <v>-22199.705360440632</v>
          </cell>
        </row>
        <row r="382">
          <cell r="B382" t="str">
            <v>Черноярская28А</v>
          </cell>
          <cell r="C382" t="str">
            <v>Черноярская</v>
          </cell>
          <cell r="D382">
            <v>28</v>
          </cell>
          <cell r="E382" t="str">
            <v>А</v>
          </cell>
          <cell r="F382">
            <v>33</v>
          </cell>
          <cell r="G382">
            <v>3</v>
          </cell>
          <cell r="H382">
            <v>1349.1</v>
          </cell>
          <cell r="I382">
            <v>158.30000000000001</v>
          </cell>
          <cell r="J382">
            <v>19.78</v>
          </cell>
          <cell r="K382">
            <v>26685.198</v>
          </cell>
          <cell r="L382">
            <v>3131.1740000000004</v>
          </cell>
          <cell r="M382" t="str">
            <v>КОМУС</v>
          </cell>
          <cell r="N382">
            <v>3.6</v>
          </cell>
          <cell r="O382">
            <v>1.56</v>
          </cell>
          <cell r="P382">
            <v>1.4</v>
          </cell>
          <cell r="Q382">
            <v>2.6</v>
          </cell>
          <cell r="R382">
            <v>0.19</v>
          </cell>
          <cell r="S382">
            <v>2.4000000000000004</v>
          </cell>
          <cell r="T382">
            <v>4.5</v>
          </cell>
          <cell r="U382">
            <v>0.8</v>
          </cell>
          <cell r="V382">
            <v>0.04</v>
          </cell>
          <cell r="W382">
            <v>0.04</v>
          </cell>
          <cell r="X382">
            <v>0.39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0.1</v>
          </cell>
          <cell r="AD382">
            <v>0.05</v>
          </cell>
          <cell r="AE382">
            <v>0.33</v>
          </cell>
          <cell r="AF382">
            <v>1.7800000000000011</v>
          </cell>
          <cell r="AG382">
            <v>32198.064000000017</v>
          </cell>
          <cell r="AH382">
            <v>3381.2880000000027</v>
          </cell>
          <cell r="AI382">
            <v>28816.77600000002</v>
          </cell>
          <cell r="AJ382">
            <v>-99169.420000000013</v>
          </cell>
          <cell r="AK382">
            <v>-67740.717043913435</v>
          </cell>
          <cell r="AL382">
            <v>10507.606000000029</v>
          </cell>
          <cell r="AM382">
            <v>32198.064000000017</v>
          </cell>
          <cell r="AN382">
            <v>-124204.46704391341</v>
          </cell>
        </row>
        <row r="383">
          <cell r="B383" t="str">
            <v>Черноярская301</v>
          </cell>
          <cell r="C383" t="str">
            <v>Черноярская</v>
          </cell>
          <cell r="D383">
            <v>30</v>
          </cell>
          <cell r="E383">
            <v>1</v>
          </cell>
          <cell r="F383">
            <v>36</v>
          </cell>
          <cell r="G383">
            <v>3</v>
          </cell>
          <cell r="H383">
            <v>1523.8</v>
          </cell>
          <cell r="I383">
            <v>0</v>
          </cell>
          <cell r="J383">
            <v>19.78</v>
          </cell>
          <cell r="K383">
            <v>30140.763999999999</v>
          </cell>
          <cell r="L383">
            <v>0</v>
          </cell>
          <cell r="M383" t="str">
            <v>КОМУС</v>
          </cell>
          <cell r="N383">
            <v>3.6</v>
          </cell>
          <cell r="O383">
            <v>1.56</v>
          </cell>
          <cell r="P383">
            <v>1.4</v>
          </cell>
          <cell r="Q383">
            <v>2.6</v>
          </cell>
          <cell r="R383">
            <v>0.19</v>
          </cell>
          <cell r="S383">
            <v>2.25</v>
          </cell>
          <cell r="T383">
            <v>4.5</v>
          </cell>
          <cell r="U383">
            <v>0.8</v>
          </cell>
          <cell r="V383">
            <v>0.03</v>
          </cell>
          <cell r="W383">
            <v>0.04</v>
          </cell>
          <cell r="X383">
            <v>0.39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0.1</v>
          </cell>
          <cell r="AD383">
            <v>0.1</v>
          </cell>
          <cell r="AE383">
            <v>0.33</v>
          </cell>
          <cell r="AF383">
            <v>1.889999999999997</v>
          </cell>
          <cell r="AG383">
            <v>34559.783999999941</v>
          </cell>
          <cell r="AH383">
            <v>0</v>
          </cell>
          <cell r="AI383">
            <v>34559.783999999941</v>
          </cell>
          <cell r="AJ383">
            <v>-127260.78999999998</v>
          </cell>
          <cell r="AK383">
            <v>-115969.08104804798</v>
          </cell>
          <cell r="AL383">
            <v>-46357.380000000063</v>
          </cell>
          <cell r="AM383">
            <v>34559.783999999941</v>
          </cell>
          <cell r="AN383">
            <v>-255027.4670480481</v>
          </cell>
        </row>
        <row r="384">
          <cell r="B384" t="str">
            <v>Черноярская302</v>
          </cell>
          <cell r="C384" t="str">
            <v>Черноярская</v>
          </cell>
          <cell r="D384">
            <v>30</v>
          </cell>
          <cell r="E384">
            <v>2</v>
          </cell>
          <cell r="F384">
            <v>65</v>
          </cell>
          <cell r="G384">
            <v>4</v>
          </cell>
          <cell r="H384">
            <v>2525</v>
          </cell>
          <cell r="I384">
            <v>0</v>
          </cell>
          <cell r="J384">
            <v>19.78</v>
          </cell>
          <cell r="K384">
            <v>49944.5</v>
          </cell>
          <cell r="L384">
            <v>0</v>
          </cell>
          <cell r="M384" t="str">
            <v>КОМУС</v>
          </cell>
          <cell r="N384">
            <v>3.6</v>
          </cell>
          <cell r="O384">
            <v>1.56</v>
          </cell>
          <cell r="P384">
            <v>1.4</v>
          </cell>
          <cell r="Q384">
            <v>2.6</v>
          </cell>
          <cell r="R384">
            <v>0.19</v>
          </cell>
          <cell r="S384">
            <v>2.25</v>
          </cell>
          <cell r="T384">
            <v>4.5</v>
          </cell>
          <cell r="U384">
            <v>0.8</v>
          </cell>
          <cell r="V384">
            <v>6.0000000000000005E-2</v>
          </cell>
          <cell r="W384">
            <v>0.04</v>
          </cell>
          <cell r="X384">
            <v>0.39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0.06</v>
          </cell>
          <cell r="AD384">
            <v>0.06</v>
          </cell>
          <cell r="AE384">
            <v>0.2</v>
          </cell>
          <cell r="AF384">
            <v>2.0700000000000038</v>
          </cell>
          <cell r="AG384">
            <v>62721.000000000116</v>
          </cell>
          <cell r="AH384">
            <v>0</v>
          </cell>
          <cell r="AI384">
            <v>62721.000000000116</v>
          </cell>
          <cell r="AJ384">
            <v>-21814.820000000007</v>
          </cell>
          <cell r="AK384">
            <v>-37699.478168988077</v>
          </cell>
          <cell r="AL384">
            <v>13994.169999999984</v>
          </cell>
          <cell r="AM384">
            <v>62721.000000000116</v>
          </cell>
          <cell r="AN384">
            <v>17200.871831012017</v>
          </cell>
        </row>
        <row r="385">
          <cell r="B385" t="str">
            <v>Черноярская30А</v>
          </cell>
          <cell r="C385" t="str">
            <v>Черноярская</v>
          </cell>
          <cell r="D385">
            <v>30</v>
          </cell>
          <cell r="E385" t="str">
            <v>А</v>
          </cell>
          <cell r="F385">
            <v>62</v>
          </cell>
          <cell r="G385">
            <v>3</v>
          </cell>
          <cell r="H385">
            <v>1184.03</v>
          </cell>
          <cell r="I385">
            <v>0</v>
          </cell>
          <cell r="J385">
            <v>19.78</v>
          </cell>
          <cell r="K385">
            <v>23420.113400000002</v>
          </cell>
          <cell r="L385">
            <v>0</v>
          </cell>
          <cell r="M385" t="str">
            <v>КОМУС</v>
          </cell>
          <cell r="N385">
            <v>3.6</v>
          </cell>
          <cell r="O385">
            <v>1.56</v>
          </cell>
          <cell r="P385">
            <v>1.4</v>
          </cell>
          <cell r="Q385">
            <v>2.6</v>
          </cell>
          <cell r="R385">
            <v>0.19</v>
          </cell>
          <cell r="S385">
            <v>3.91</v>
          </cell>
          <cell r="T385">
            <v>4.5</v>
          </cell>
          <cell r="U385">
            <v>0.8</v>
          </cell>
          <cell r="V385">
            <v>0.08</v>
          </cell>
          <cell r="W385">
            <v>0.04</v>
          </cell>
          <cell r="X385">
            <v>0.39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0.12</v>
          </cell>
          <cell r="AD385">
            <v>0.12</v>
          </cell>
          <cell r="AE385">
            <v>0.42</v>
          </cell>
          <cell r="AF385">
            <v>5.0000000000000711E-2</v>
          </cell>
          <cell r="AG385">
            <v>710.41800000001012</v>
          </cell>
          <cell r="AH385">
            <v>0</v>
          </cell>
          <cell r="AI385">
            <v>710.41800000001012</v>
          </cell>
          <cell r="AJ385">
            <v>45063.520000000019</v>
          </cell>
          <cell r="AK385">
            <v>-16830.267848529271</v>
          </cell>
          <cell r="AL385">
            <v>-30035.199999999983</v>
          </cell>
          <cell r="AM385">
            <v>710.41800000001012</v>
          </cell>
          <cell r="AN385">
            <v>-1091.5298485292246</v>
          </cell>
        </row>
        <row r="386">
          <cell r="B386" t="str">
            <v>Черноярская6</v>
          </cell>
          <cell r="C386" t="str">
            <v>Черноярская</v>
          </cell>
          <cell r="D386">
            <v>6</v>
          </cell>
          <cell r="F386">
            <v>82</v>
          </cell>
          <cell r="G386">
            <v>5</v>
          </cell>
          <cell r="H386">
            <v>3193.77</v>
          </cell>
          <cell r="I386">
            <v>0</v>
          </cell>
          <cell r="J386">
            <v>19.78</v>
          </cell>
          <cell r="K386">
            <v>63172.770600000003</v>
          </cell>
          <cell r="L386">
            <v>0</v>
          </cell>
          <cell r="M386" t="str">
            <v>КОМУС</v>
          </cell>
          <cell r="N386">
            <v>3.6</v>
          </cell>
          <cell r="O386">
            <v>1.56</v>
          </cell>
          <cell r="P386">
            <v>1.4</v>
          </cell>
          <cell r="Q386">
            <v>2.6</v>
          </cell>
          <cell r="R386">
            <v>0.19</v>
          </cell>
          <cell r="S386">
            <v>2.3499999999999996</v>
          </cell>
          <cell r="T386">
            <v>4.5</v>
          </cell>
          <cell r="U386">
            <v>0.8</v>
          </cell>
          <cell r="V386">
            <v>0.05</v>
          </cell>
          <cell r="W386">
            <v>0.04</v>
          </cell>
          <cell r="X386">
            <v>0.39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0.05</v>
          </cell>
          <cell r="AD386">
            <v>0.05</v>
          </cell>
          <cell r="AE386">
            <v>0.16</v>
          </cell>
          <cell r="AF386">
            <v>2.0399999999999991</v>
          </cell>
          <cell r="AG386">
            <v>78183.489599999972</v>
          </cell>
          <cell r="AH386">
            <v>0</v>
          </cell>
          <cell r="AI386">
            <v>78183.489599999972</v>
          </cell>
          <cell r="AJ386">
            <v>-28177</v>
          </cell>
          <cell r="AK386">
            <v>-8599.0963092264719</v>
          </cell>
          <cell r="AL386">
            <v>-52420.930000000168</v>
          </cell>
          <cell r="AM386">
            <v>78183.489599999972</v>
          </cell>
          <cell r="AN386">
            <v>-11013.536709226668</v>
          </cell>
        </row>
        <row r="387">
          <cell r="B387" t="str">
            <v>Черноярская8</v>
          </cell>
          <cell r="C387" t="str">
            <v>Черноярская</v>
          </cell>
          <cell r="D387">
            <v>8</v>
          </cell>
          <cell r="F387">
            <v>92</v>
          </cell>
          <cell r="G387">
            <v>5</v>
          </cell>
          <cell r="H387">
            <v>3166.98</v>
          </cell>
          <cell r="I387">
            <v>0</v>
          </cell>
          <cell r="J387">
            <v>19.78</v>
          </cell>
          <cell r="K387">
            <v>62642.864400000006</v>
          </cell>
          <cell r="L387">
            <v>0</v>
          </cell>
          <cell r="M387" t="str">
            <v>КОМУС</v>
          </cell>
          <cell r="N387">
            <v>3.6</v>
          </cell>
          <cell r="O387">
            <v>1.56</v>
          </cell>
          <cell r="P387">
            <v>1.4</v>
          </cell>
          <cell r="Q387">
            <v>2.6</v>
          </cell>
          <cell r="R387">
            <v>0.19</v>
          </cell>
          <cell r="S387">
            <v>2.66</v>
          </cell>
          <cell r="T387">
            <v>4.5</v>
          </cell>
          <cell r="U387">
            <v>0.8</v>
          </cell>
          <cell r="V387">
            <v>0.05</v>
          </cell>
          <cell r="W387">
            <v>0.04</v>
          </cell>
          <cell r="X387">
            <v>0.39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0.05</v>
          </cell>
          <cell r="AD387">
            <v>0.05</v>
          </cell>
          <cell r="AE387">
            <v>0.16</v>
          </cell>
          <cell r="AF387">
            <v>1.7300000000000004</v>
          </cell>
          <cell r="AG387">
            <v>65746.504800000024</v>
          </cell>
          <cell r="AH387">
            <v>0</v>
          </cell>
          <cell r="AI387">
            <v>65746.504800000024</v>
          </cell>
          <cell r="AJ387">
            <v>-107597.72999999998</v>
          </cell>
          <cell r="AK387">
            <v>-29406.340297453688</v>
          </cell>
          <cell r="AL387">
            <v>12114.479999999981</v>
          </cell>
          <cell r="AM387">
            <v>65746.504800000024</v>
          </cell>
          <cell r="AN387">
            <v>-59143.085497453663</v>
          </cell>
        </row>
        <row r="388">
          <cell r="B388" t="str">
            <v>Шефская59</v>
          </cell>
          <cell r="C388" t="str">
            <v>Шефская</v>
          </cell>
          <cell r="D388">
            <v>59</v>
          </cell>
          <cell r="F388">
            <v>155</v>
          </cell>
          <cell r="G388">
            <v>9</v>
          </cell>
          <cell r="H388">
            <v>7475.29</v>
          </cell>
          <cell r="I388">
            <v>0</v>
          </cell>
          <cell r="J388">
            <v>25.15</v>
          </cell>
          <cell r="K388">
            <v>188003.5435</v>
          </cell>
          <cell r="L388">
            <v>0</v>
          </cell>
          <cell r="M388" t="str">
            <v>КОМУС</v>
          </cell>
          <cell r="N388">
            <v>3.68</v>
          </cell>
          <cell r="O388">
            <v>1.56</v>
          </cell>
          <cell r="P388">
            <v>1.4</v>
          </cell>
          <cell r="Q388">
            <v>2.6</v>
          </cell>
          <cell r="R388">
            <v>0.19</v>
          </cell>
          <cell r="S388">
            <v>2.16</v>
          </cell>
          <cell r="T388">
            <v>4.5</v>
          </cell>
          <cell r="U388">
            <v>0.8</v>
          </cell>
          <cell r="V388">
            <v>0.04</v>
          </cell>
          <cell r="W388">
            <v>0.04</v>
          </cell>
          <cell r="X388">
            <v>0.39</v>
          </cell>
          <cell r="Y388">
            <v>2.13</v>
          </cell>
          <cell r="Z388">
            <v>7.0000000000000007E-2</v>
          </cell>
          <cell r="AA388">
            <v>0</v>
          </cell>
          <cell r="AB388">
            <v>0</v>
          </cell>
          <cell r="AC388">
            <v>0.04</v>
          </cell>
          <cell r="AD388">
            <v>0.02</v>
          </cell>
          <cell r="AE388">
            <v>7.0000000000000007E-2</v>
          </cell>
          <cell r="AF388">
            <v>5.4600000000000009</v>
          </cell>
          <cell r="AG388">
            <v>489781.00080000004</v>
          </cell>
          <cell r="AH388">
            <v>0</v>
          </cell>
          <cell r="AI388">
            <v>489781.00080000004</v>
          </cell>
          <cell r="AJ388">
            <v>44842.040000000037</v>
          </cell>
          <cell r="AK388">
            <v>30593.153137380956</v>
          </cell>
          <cell r="AL388">
            <v>274118.08000000007</v>
          </cell>
          <cell r="AM388">
            <v>489781.00080000004</v>
          </cell>
          <cell r="AN388">
            <v>839334.27393738111</v>
          </cell>
        </row>
        <row r="389">
          <cell r="B389" t="str">
            <v>Шефская12А</v>
          </cell>
          <cell r="C389" t="str">
            <v>Шефская</v>
          </cell>
          <cell r="D389">
            <v>12</v>
          </cell>
          <cell r="E389" t="str">
            <v>А</v>
          </cell>
          <cell r="F389">
            <v>12</v>
          </cell>
          <cell r="G389">
            <v>2</v>
          </cell>
          <cell r="H389">
            <v>425.81</v>
          </cell>
          <cell r="I389">
            <v>0</v>
          </cell>
          <cell r="J389">
            <v>19.78</v>
          </cell>
          <cell r="K389">
            <v>8422.5218000000004</v>
          </cell>
          <cell r="L389">
            <v>0</v>
          </cell>
          <cell r="M389" t="str">
            <v>КОМУС</v>
          </cell>
          <cell r="N389">
            <v>2.9</v>
          </cell>
          <cell r="O389">
            <v>1.56</v>
          </cell>
          <cell r="P389">
            <v>1.4</v>
          </cell>
          <cell r="Q389">
            <v>2.6</v>
          </cell>
          <cell r="R389">
            <v>0.19</v>
          </cell>
          <cell r="S389">
            <v>2.6100000000000003</v>
          </cell>
          <cell r="T389">
            <v>4.5</v>
          </cell>
          <cell r="U389">
            <v>0.8</v>
          </cell>
          <cell r="V389">
            <v>0</v>
          </cell>
          <cell r="W389">
            <v>0.04</v>
          </cell>
          <cell r="X389">
            <v>0.39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0.34</v>
          </cell>
          <cell r="AD389">
            <v>0.34</v>
          </cell>
          <cell r="AE389">
            <v>1.17</v>
          </cell>
          <cell r="AF389">
            <v>0.94000000000000483</v>
          </cell>
          <cell r="AG389">
            <v>4803.1368000000248</v>
          </cell>
          <cell r="AH389">
            <v>0</v>
          </cell>
          <cell r="AI389">
            <v>4803.1368000000248</v>
          </cell>
          <cell r="AJ389">
            <v>-5694.3800000000047</v>
          </cell>
          <cell r="AK389">
            <v>-13167.224932865429</v>
          </cell>
          <cell r="AL389">
            <v>-18107.500000000029</v>
          </cell>
          <cell r="AM389">
            <v>4803.1368000000248</v>
          </cell>
          <cell r="AN389">
            <v>-32165.968132865437</v>
          </cell>
        </row>
        <row r="390">
          <cell r="B390" t="str">
            <v>Шефская14</v>
          </cell>
          <cell r="C390" t="str">
            <v>Шефская</v>
          </cell>
          <cell r="D390">
            <v>14</v>
          </cell>
          <cell r="F390">
            <v>21</v>
          </cell>
          <cell r="G390">
            <v>2</v>
          </cell>
          <cell r="H390">
            <v>698.94</v>
          </cell>
          <cell r="I390">
            <v>0</v>
          </cell>
          <cell r="J390">
            <v>19.78</v>
          </cell>
          <cell r="K390">
            <v>13825.033200000002</v>
          </cell>
          <cell r="L390">
            <v>0</v>
          </cell>
          <cell r="M390" t="str">
            <v>КОМУС</v>
          </cell>
          <cell r="N390">
            <v>3.07</v>
          </cell>
          <cell r="O390">
            <v>1.56</v>
          </cell>
          <cell r="P390">
            <v>1.4</v>
          </cell>
          <cell r="Q390">
            <v>2.6</v>
          </cell>
          <cell r="R390">
            <v>0.19</v>
          </cell>
          <cell r="S390">
            <v>2.4500000000000002</v>
          </cell>
          <cell r="T390">
            <v>4.5</v>
          </cell>
          <cell r="U390">
            <v>0.8</v>
          </cell>
          <cell r="V390">
            <v>0.16</v>
          </cell>
          <cell r="W390">
            <v>0.04</v>
          </cell>
          <cell r="X390">
            <v>0.39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0.21</v>
          </cell>
          <cell r="AD390">
            <v>0.21</v>
          </cell>
          <cell r="AE390">
            <v>0</v>
          </cell>
          <cell r="AF390">
            <v>2.1999999999999993</v>
          </cell>
          <cell r="AG390">
            <v>18452.015999999996</v>
          </cell>
          <cell r="AH390">
            <v>0</v>
          </cell>
          <cell r="AI390">
            <v>18452.015999999996</v>
          </cell>
          <cell r="AJ390">
            <v>8027.8199999999924</v>
          </cell>
          <cell r="AK390">
            <v>9358.2165564043389</v>
          </cell>
          <cell r="AL390">
            <v>-25566.399999999994</v>
          </cell>
          <cell r="AM390">
            <v>18452.015999999996</v>
          </cell>
          <cell r="AN390">
            <v>10271.652556404333</v>
          </cell>
        </row>
        <row r="391">
          <cell r="B391" t="str">
            <v>Шефская16</v>
          </cell>
          <cell r="C391" t="str">
            <v>Шефская</v>
          </cell>
          <cell r="D391">
            <v>16</v>
          </cell>
          <cell r="F391">
            <v>110</v>
          </cell>
          <cell r="G391">
            <v>9</v>
          </cell>
          <cell r="H391">
            <v>4744</v>
          </cell>
          <cell r="I391">
            <v>0</v>
          </cell>
          <cell r="J391">
            <v>25.15</v>
          </cell>
          <cell r="K391">
            <v>119311.59999999999</v>
          </cell>
          <cell r="L391">
            <v>0</v>
          </cell>
          <cell r="M391" t="str">
            <v>КОМУС</v>
          </cell>
          <cell r="N391">
            <v>3.68</v>
          </cell>
          <cell r="O391">
            <v>1.56</v>
          </cell>
          <cell r="P391">
            <v>1.4</v>
          </cell>
          <cell r="Q391">
            <v>2.6</v>
          </cell>
          <cell r="R391">
            <v>0.19</v>
          </cell>
          <cell r="S391">
            <v>2.1800000000000002</v>
          </cell>
          <cell r="T391">
            <v>4.5</v>
          </cell>
          <cell r="U391">
            <v>0.8</v>
          </cell>
          <cell r="V391">
            <v>0.03</v>
          </cell>
          <cell r="W391">
            <v>0.04</v>
          </cell>
          <cell r="X391">
            <v>0.39</v>
          </cell>
          <cell r="Y391">
            <v>1.76</v>
          </cell>
          <cell r="Z391">
            <v>0.06</v>
          </cell>
          <cell r="AA391">
            <v>0</v>
          </cell>
          <cell r="AB391">
            <v>0</v>
          </cell>
          <cell r="AC391">
            <v>0.12</v>
          </cell>
          <cell r="AD391">
            <v>0</v>
          </cell>
          <cell r="AE391">
            <v>0.11</v>
          </cell>
          <cell r="AF391">
            <v>5.7299999999999969</v>
          </cell>
          <cell r="AG391">
            <v>326197.43999999983</v>
          </cell>
          <cell r="AH391">
            <v>0</v>
          </cell>
          <cell r="AI391">
            <v>326197.43999999983</v>
          </cell>
          <cell r="AJ391">
            <v>16018.770000000019</v>
          </cell>
          <cell r="AK391">
            <v>-35994.657260658918</v>
          </cell>
          <cell r="AL391">
            <v>158527.80000000005</v>
          </cell>
          <cell r="AM391">
            <v>326197.43999999983</v>
          </cell>
          <cell r="AN391">
            <v>464749.35273934097</v>
          </cell>
        </row>
        <row r="392">
          <cell r="B392" t="str">
            <v>Шефская95</v>
          </cell>
          <cell r="C392" t="str">
            <v>Шефская</v>
          </cell>
          <cell r="D392">
            <v>95</v>
          </cell>
          <cell r="F392">
            <v>142</v>
          </cell>
          <cell r="G392">
            <v>9</v>
          </cell>
          <cell r="H392">
            <v>6808.9</v>
          </cell>
          <cell r="I392">
            <v>110.4</v>
          </cell>
          <cell r="J392">
            <v>25.15</v>
          </cell>
          <cell r="K392">
            <v>171243.83499999999</v>
          </cell>
          <cell r="L392">
            <v>2776.56</v>
          </cell>
          <cell r="M392" t="str">
            <v>КОМУС</v>
          </cell>
          <cell r="N392">
            <v>3.68</v>
          </cell>
          <cell r="O392">
            <v>1.56</v>
          </cell>
          <cell r="P392">
            <v>1.4</v>
          </cell>
          <cell r="Q392">
            <v>2.6</v>
          </cell>
          <cell r="R392">
            <v>0.19</v>
          </cell>
          <cell r="S392">
            <v>2.15</v>
          </cell>
          <cell r="T392">
            <v>4.5</v>
          </cell>
          <cell r="U392">
            <v>0.8</v>
          </cell>
          <cell r="V392">
            <v>0.03</v>
          </cell>
          <cell r="W392">
            <v>0.04</v>
          </cell>
          <cell r="X392">
            <v>0.39</v>
          </cell>
          <cell r="Y392">
            <v>2.65</v>
          </cell>
          <cell r="Z392">
            <v>0.08</v>
          </cell>
          <cell r="AA392">
            <v>0</v>
          </cell>
          <cell r="AB392">
            <v>0</v>
          </cell>
          <cell r="AC392">
            <v>0.04</v>
          </cell>
          <cell r="AD392">
            <v>0.02</v>
          </cell>
          <cell r="AE392">
            <v>7.0000000000000007E-2</v>
          </cell>
          <cell r="AF392">
            <v>4.9500000000000028</v>
          </cell>
          <cell r="AG392">
            <v>411006.42000000022</v>
          </cell>
          <cell r="AH392">
            <v>6557.7600000000039</v>
          </cell>
          <cell r="AI392">
            <v>404448.66000000015</v>
          </cell>
          <cell r="AJ392">
            <v>77788.949999999953</v>
          </cell>
          <cell r="AK392">
            <v>22180.842337862356</v>
          </cell>
          <cell r="AL392">
            <v>221213.1120000002</v>
          </cell>
          <cell r="AM392">
            <v>411006.42000000022</v>
          </cell>
          <cell r="AN392">
            <v>732189.32433786266</v>
          </cell>
        </row>
        <row r="393">
          <cell r="B393" t="str">
            <v>Шефская971</v>
          </cell>
          <cell r="C393" t="str">
            <v>Шефская</v>
          </cell>
          <cell r="D393">
            <v>97</v>
          </cell>
          <cell r="E393">
            <v>1</v>
          </cell>
          <cell r="F393">
            <v>156</v>
          </cell>
          <cell r="G393">
            <v>9</v>
          </cell>
          <cell r="H393">
            <v>6801.5</v>
          </cell>
          <cell r="I393">
            <v>282.10000000000002</v>
          </cell>
          <cell r="J393">
            <v>25.15</v>
          </cell>
          <cell r="K393">
            <v>171057.72499999998</v>
          </cell>
          <cell r="L393">
            <v>7094.8150000000005</v>
          </cell>
          <cell r="M393" t="str">
            <v>КОМУС</v>
          </cell>
          <cell r="N393">
            <v>3.68</v>
          </cell>
          <cell r="O393">
            <v>1.56</v>
          </cell>
          <cell r="P393">
            <v>1.4</v>
          </cell>
          <cell r="Q393">
            <v>2.6</v>
          </cell>
          <cell r="R393">
            <v>0.19</v>
          </cell>
          <cell r="S393">
            <v>2.2800000000000002</v>
          </cell>
          <cell r="T393">
            <v>4.5</v>
          </cell>
          <cell r="U393">
            <v>0.8</v>
          </cell>
          <cell r="V393">
            <v>0.04</v>
          </cell>
          <cell r="W393">
            <v>0.04</v>
          </cell>
          <cell r="X393">
            <v>0.39</v>
          </cell>
          <cell r="Y393">
            <v>2.04</v>
          </cell>
          <cell r="Z393">
            <v>0.06</v>
          </cell>
          <cell r="AA393">
            <v>0</v>
          </cell>
          <cell r="AB393">
            <v>0</v>
          </cell>
          <cell r="AC393">
            <v>0.04</v>
          </cell>
          <cell r="AD393">
            <v>0.02</v>
          </cell>
          <cell r="AE393">
            <v>7.0000000000000007E-2</v>
          </cell>
          <cell r="AF393">
            <v>5.4400000000000013</v>
          </cell>
          <cell r="AG393">
            <v>462417.40800000017</v>
          </cell>
          <cell r="AH393">
            <v>18415.488000000005</v>
          </cell>
          <cell r="AI393">
            <v>444001.92000000016</v>
          </cell>
          <cell r="AJ393">
            <v>-177011.3</v>
          </cell>
          <cell r="AK393">
            <v>-77542.749702770729</v>
          </cell>
          <cell r="AL393">
            <v>-641799.27200000011</v>
          </cell>
          <cell r="AM393">
            <v>462417.40800000017</v>
          </cell>
          <cell r="AN393">
            <v>-433935.91370277072</v>
          </cell>
        </row>
        <row r="394">
          <cell r="B394" t="str">
            <v>Шефская972</v>
          </cell>
          <cell r="C394" t="str">
            <v>Шефская</v>
          </cell>
          <cell r="D394">
            <v>97</v>
          </cell>
          <cell r="E394">
            <v>2</v>
          </cell>
          <cell r="F394">
            <v>64</v>
          </cell>
          <cell r="G394">
            <v>9</v>
          </cell>
          <cell r="H394">
            <v>3419.78</v>
          </cell>
          <cell r="I394">
            <v>343.6</v>
          </cell>
          <cell r="J394">
            <v>25.15</v>
          </cell>
          <cell r="K394">
            <v>86007.467000000004</v>
          </cell>
          <cell r="L394">
            <v>8641.5400000000009</v>
          </cell>
          <cell r="M394" t="str">
            <v>КОМУС</v>
          </cell>
          <cell r="N394">
            <v>3.68</v>
          </cell>
          <cell r="O394">
            <v>1.56</v>
          </cell>
          <cell r="P394">
            <v>1.4</v>
          </cell>
          <cell r="Q394">
            <v>2.6</v>
          </cell>
          <cell r="R394">
            <v>0.19</v>
          </cell>
          <cell r="S394">
            <v>1.94</v>
          </cell>
          <cell r="T394">
            <v>4.5</v>
          </cell>
          <cell r="U394">
            <v>0.8</v>
          </cell>
          <cell r="V394">
            <v>0.04</v>
          </cell>
          <cell r="W394">
            <v>0.04</v>
          </cell>
          <cell r="X394">
            <v>0.39</v>
          </cell>
          <cell r="Y394">
            <v>2.33</v>
          </cell>
          <cell r="Z394">
            <v>0.08</v>
          </cell>
          <cell r="AA394">
            <v>0</v>
          </cell>
          <cell r="AB394">
            <v>0</v>
          </cell>
          <cell r="AC394">
            <v>0.08</v>
          </cell>
          <cell r="AD394">
            <v>0.04</v>
          </cell>
          <cell r="AE394">
            <v>0.13</v>
          </cell>
          <cell r="AF394">
            <v>5.7400000000000055</v>
          </cell>
          <cell r="AG394">
            <v>259221.61440000025</v>
          </cell>
          <cell r="AH394">
            <v>23667.168000000023</v>
          </cell>
          <cell r="AI394">
            <v>235554.44640000025</v>
          </cell>
          <cell r="AJ394">
            <v>-62300.71</v>
          </cell>
          <cell r="AK394">
            <v>55442.8015164549</v>
          </cell>
          <cell r="AL394">
            <v>126895.86800000002</v>
          </cell>
          <cell r="AM394">
            <v>259221.61440000025</v>
          </cell>
          <cell r="AN394">
            <v>379259.57391645515</v>
          </cell>
        </row>
        <row r="395">
          <cell r="B395" t="str">
            <v>Шефская54</v>
          </cell>
          <cell r="C395" t="str">
            <v>Шефская</v>
          </cell>
          <cell r="D395">
            <v>54</v>
          </cell>
          <cell r="F395">
            <v>11</v>
          </cell>
          <cell r="G395">
            <v>2</v>
          </cell>
          <cell r="H395">
            <v>434.81</v>
          </cell>
          <cell r="I395">
            <v>0</v>
          </cell>
          <cell r="J395">
            <v>19.78</v>
          </cell>
          <cell r="K395">
            <v>8600.5418000000009</v>
          </cell>
          <cell r="L395">
            <v>0</v>
          </cell>
          <cell r="M395" t="str">
            <v>КОМУС</v>
          </cell>
          <cell r="N395">
            <v>2.95</v>
          </cell>
          <cell r="O395">
            <v>1.56</v>
          </cell>
          <cell r="P395">
            <v>1.4</v>
          </cell>
          <cell r="Q395">
            <v>2.6</v>
          </cell>
          <cell r="R395">
            <v>0.19</v>
          </cell>
          <cell r="S395">
            <v>2.2199999999999998</v>
          </cell>
          <cell r="T395">
            <v>4.5</v>
          </cell>
          <cell r="U395">
            <v>0.8</v>
          </cell>
          <cell r="V395">
            <v>0</v>
          </cell>
          <cell r="W395">
            <v>0.04</v>
          </cell>
          <cell r="X395">
            <v>0.39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0.33</v>
          </cell>
          <cell r="AD395">
            <v>0.33</v>
          </cell>
          <cell r="AE395">
            <v>0</v>
          </cell>
          <cell r="AF395">
            <v>2.470000000000006</v>
          </cell>
          <cell r="AG395">
            <v>12887.76840000003</v>
          </cell>
          <cell r="AH395">
            <v>0</v>
          </cell>
          <cell r="AI395">
            <v>12887.76840000003</v>
          </cell>
          <cell r="AJ395">
            <v>2936.6699999999983</v>
          </cell>
          <cell r="AK395">
            <v>-1701.6418725276453</v>
          </cell>
          <cell r="AL395">
            <v>-2504.3099999999831</v>
          </cell>
          <cell r="AM395">
            <v>12887.76840000003</v>
          </cell>
          <cell r="AN395">
            <v>11618.4865274724</v>
          </cell>
        </row>
        <row r="396">
          <cell r="B396" t="str">
            <v>Шефская96</v>
          </cell>
          <cell r="C396" t="str">
            <v>Шефская</v>
          </cell>
          <cell r="D396">
            <v>96</v>
          </cell>
          <cell r="F396">
            <v>323</v>
          </cell>
          <cell r="G396">
            <v>9</v>
          </cell>
          <cell r="H396">
            <v>17418.75</v>
          </cell>
          <cell r="I396">
            <v>666.7</v>
          </cell>
          <cell r="J396">
            <v>25.15</v>
          </cell>
          <cell r="K396">
            <v>438081.5625</v>
          </cell>
          <cell r="L396">
            <v>16767.505000000001</v>
          </cell>
          <cell r="M396" t="str">
            <v>КОМУС</v>
          </cell>
          <cell r="N396">
            <v>3.68</v>
          </cell>
          <cell r="O396">
            <v>1.56</v>
          </cell>
          <cell r="P396">
            <v>1.4</v>
          </cell>
          <cell r="Q396">
            <v>2.6</v>
          </cell>
          <cell r="R396">
            <v>0.19</v>
          </cell>
          <cell r="S396">
            <v>2.0499999999999998</v>
          </cell>
          <cell r="T396">
            <v>4.5</v>
          </cell>
          <cell r="U396">
            <v>0.8</v>
          </cell>
          <cell r="V396">
            <v>0.03</v>
          </cell>
          <cell r="W396">
            <v>0.04</v>
          </cell>
          <cell r="X396">
            <v>0.39</v>
          </cell>
          <cell r="Y396">
            <v>1.54</v>
          </cell>
          <cell r="Z396">
            <v>0.03</v>
          </cell>
          <cell r="AA396">
            <v>0.3</v>
          </cell>
          <cell r="AB396">
            <v>0</v>
          </cell>
          <cell r="AC396">
            <v>0.05</v>
          </cell>
          <cell r="AD396">
            <v>0.01</v>
          </cell>
          <cell r="AE396">
            <v>0.03</v>
          </cell>
          <cell r="AF396">
            <v>5.9499999999999922</v>
          </cell>
          <cell r="AG396">
            <v>1291301.1299999983</v>
          </cell>
          <cell r="AH396">
            <v>47602.379999999946</v>
          </cell>
          <cell r="AI396">
            <v>1243698.7499999984</v>
          </cell>
          <cell r="AJ396">
            <v>-20097.649999999907</v>
          </cell>
          <cell r="AK396">
            <v>237878.36286989413</v>
          </cell>
          <cell r="AL396">
            <v>337177.62799999956</v>
          </cell>
          <cell r="AM396">
            <v>1291301.1299999983</v>
          </cell>
          <cell r="AN396">
            <v>1846259.470869892</v>
          </cell>
        </row>
        <row r="397">
          <cell r="B397" t="str">
            <v>Шефская22</v>
          </cell>
          <cell r="C397" t="str">
            <v>Шефская</v>
          </cell>
          <cell r="D397">
            <v>22</v>
          </cell>
          <cell r="F397">
            <v>12</v>
          </cell>
          <cell r="G397">
            <v>2</v>
          </cell>
          <cell r="H397">
            <v>429.82</v>
          </cell>
          <cell r="I397">
            <v>0</v>
          </cell>
          <cell r="J397">
            <v>19.309999999999999</v>
          </cell>
          <cell r="K397">
            <v>8299.8241999999991</v>
          </cell>
          <cell r="L397">
            <v>0</v>
          </cell>
          <cell r="M397" t="str">
            <v>КОМУС</v>
          </cell>
          <cell r="N397">
            <v>2.86</v>
          </cell>
          <cell r="O397">
            <v>1.56</v>
          </cell>
          <cell r="P397">
            <v>1.4</v>
          </cell>
          <cell r="Q397">
            <v>2.6</v>
          </cell>
          <cell r="R397">
            <v>0.19</v>
          </cell>
          <cell r="S397">
            <v>2.5300000000000002</v>
          </cell>
          <cell r="T397">
            <v>4.5</v>
          </cell>
          <cell r="U397">
            <v>0.8</v>
          </cell>
          <cell r="V397">
            <v>0</v>
          </cell>
          <cell r="W397">
            <v>0.04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0.34</v>
          </cell>
          <cell r="AD397">
            <v>0.34</v>
          </cell>
          <cell r="AE397">
            <v>0</v>
          </cell>
          <cell r="AF397">
            <v>2.1499999999999986</v>
          </cell>
          <cell r="AG397">
            <v>11089.355999999992</v>
          </cell>
          <cell r="AH397">
            <v>0</v>
          </cell>
          <cell r="AI397">
            <v>11089.355999999992</v>
          </cell>
          <cell r="AJ397">
            <v>-4117.2799999999988</v>
          </cell>
          <cell r="AK397">
            <v>-30163.719029556218</v>
          </cell>
          <cell r="AL397">
            <v>-2014.3000000000029</v>
          </cell>
          <cell r="AM397">
            <v>11089.355999999992</v>
          </cell>
          <cell r="AN397">
            <v>-25205.943029556227</v>
          </cell>
        </row>
        <row r="398">
          <cell r="B398" t="str">
            <v>Шефская22а</v>
          </cell>
          <cell r="C398" t="str">
            <v>Шефская</v>
          </cell>
          <cell r="D398">
            <v>22</v>
          </cell>
          <cell r="E398" t="str">
            <v>а</v>
          </cell>
          <cell r="F398">
            <v>10</v>
          </cell>
          <cell r="G398">
            <v>2</v>
          </cell>
          <cell r="H398">
            <v>453.9</v>
          </cell>
          <cell r="I398">
            <v>0</v>
          </cell>
          <cell r="J398">
            <v>19.309999999999999</v>
          </cell>
          <cell r="K398">
            <v>8764.8089999999993</v>
          </cell>
          <cell r="L398">
            <v>0</v>
          </cell>
          <cell r="M398" t="str">
            <v>КОМУС</v>
          </cell>
          <cell r="N398">
            <v>2.5499999999999998</v>
          </cell>
          <cell r="O398">
            <v>1.56</v>
          </cell>
          <cell r="P398">
            <v>1.4</v>
          </cell>
          <cell r="Q398">
            <v>2.6</v>
          </cell>
          <cell r="R398">
            <v>0.19</v>
          </cell>
          <cell r="S398">
            <v>2.06</v>
          </cell>
          <cell r="T398">
            <v>4.5</v>
          </cell>
          <cell r="U398">
            <v>0.8</v>
          </cell>
          <cell r="V398">
            <v>0</v>
          </cell>
          <cell r="W398">
            <v>0.04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0.32</v>
          </cell>
          <cell r="AD398">
            <v>0.32</v>
          </cell>
          <cell r="AE398">
            <v>0</v>
          </cell>
          <cell r="AF398">
            <v>2.9699999999999989</v>
          </cell>
          <cell r="AG398">
            <v>16176.995999999992</v>
          </cell>
          <cell r="AH398">
            <v>0</v>
          </cell>
          <cell r="AI398">
            <v>16176.995999999992</v>
          </cell>
          <cell r="AJ398">
            <v>1398.1899999999878</v>
          </cell>
          <cell r="AK398">
            <v>-17134.102292613112</v>
          </cell>
          <cell r="AL398">
            <v>2451.2199999999866</v>
          </cell>
          <cell r="AM398">
            <v>16176.995999999992</v>
          </cell>
          <cell r="AN398">
            <v>2892.3037073868545</v>
          </cell>
        </row>
        <row r="399">
          <cell r="B399" t="str">
            <v>Шефская24</v>
          </cell>
          <cell r="C399" t="str">
            <v>Шефская</v>
          </cell>
          <cell r="D399">
            <v>24</v>
          </cell>
          <cell r="F399">
            <v>12</v>
          </cell>
          <cell r="G399">
            <v>2</v>
          </cell>
          <cell r="H399">
            <v>427.1</v>
          </cell>
          <cell r="I399">
            <v>0</v>
          </cell>
          <cell r="J399">
            <v>19.309999999999999</v>
          </cell>
          <cell r="K399">
            <v>8247.3009999999995</v>
          </cell>
          <cell r="L399">
            <v>0</v>
          </cell>
          <cell r="M399" t="str">
            <v>КОМУС</v>
          </cell>
          <cell r="N399">
            <v>2.5499999999999998</v>
          </cell>
          <cell r="O399">
            <v>1.56</v>
          </cell>
          <cell r="P399">
            <v>1.4</v>
          </cell>
          <cell r="Q399">
            <v>2.6</v>
          </cell>
          <cell r="R399">
            <v>0.19</v>
          </cell>
          <cell r="S399">
            <v>2.5</v>
          </cell>
          <cell r="T399">
            <v>4.5</v>
          </cell>
          <cell r="U399">
            <v>0.8</v>
          </cell>
          <cell r="V399">
            <v>0</v>
          </cell>
          <cell r="W399">
            <v>0.04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0.34</v>
          </cell>
          <cell r="AD399">
            <v>0.34</v>
          </cell>
          <cell r="AE399">
            <v>0</v>
          </cell>
          <cell r="AF399">
            <v>2.490000000000002</v>
          </cell>
          <cell r="AG399">
            <v>12761.748000000011</v>
          </cell>
          <cell r="AH399">
            <v>0</v>
          </cell>
          <cell r="AI399">
            <v>12761.748000000011</v>
          </cell>
          <cell r="AJ399">
            <v>4036.2399999999907</v>
          </cell>
          <cell r="AK399">
            <v>-39061.772681703442</v>
          </cell>
          <cell r="AL399">
            <v>2316.609999999986</v>
          </cell>
          <cell r="AM399">
            <v>12761.748000000011</v>
          </cell>
          <cell r="AN399">
            <v>-19947.174681703455</v>
          </cell>
        </row>
        <row r="400">
          <cell r="B400" t="str">
            <v>Шефская24а</v>
          </cell>
          <cell r="C400" t="str">
            <v>Шефская</v>
          </cell>
          <cell r="D400">
            <v>24</v>
          </cell>
          <cell r="E400" t="str">
            <v>а</v>
          </cell>
          <cell r="F400">
            <v>12</v>
          </cell>
          <cell r="G400">
            <v>2</v>
          </cell>
          <cell r="H400">
            <v>515.4</v>
          </cell>
          <cell r="I400">
            <v>0</v>
          </cell>
          <cell r="J400">
            <v>19.309999999999999</v>
          </cell>
          <cell r="K400">
            <v>9952.3739999999998</v>
          </cell>
          <cell r="L400">
            <v>0</v>
          </cell>
          <cell r="M400" t="str">
            <v>КОМУС</v>
          </cell>
          <cell r="N400">
            <v>3.6</v>
          </cell>
          <cell r="O400">
            <v>1.56</v>
          </cell>
          <cell r="P400">
            <v>1.4</v>
          </cell>
          <cell r="Q400">
            <v>2.6</v>
          </cell>
          <cell r="R400">
            <v>0.19</v>
          </cell>
          <cell r="S400">
            <v>2.19</v>
          </cell>
          <cell r="T400">
            <v>4.5</v>
          </cell>
          <cell r="U400">
            <v>0</v>
          </cell>
          <cell r="V400">
            <v>0</v>
          </cell>
          <cell r="W400">
            <v>0.04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0.28000000000000003</v>
          </cell>
          <cell r="AD400">
            <v>0.14000000000000001</v>
          </cell>
          <cell r="AE400">
            <v>0</v>
          </cell>
          <cell r="AF400">
            <v>2.8099999999999987</v>
          </cell>
          <cell r="AG400">
            <v>17379.28799999999</v>
          </cell>
          <cell r="AH400">
            <v>0</v>
          </cell>
          <cell r="AI400">
            <v>17379.28799999999</v>
          </cell>
          <cell r="AJ400">
            <v>-51378.539999999994</v>
          </cell>
          <cell r="AK400">
            <v>-6426.0142101380334</v>
          </cell>
          <cell r="AL400">
            <v>-3365.8799999999756</v>
          </cell>
          <cell r="AM400">
            <v>17379.28799999999</v>
          </cell>
          <cell r="AN400">
            <v>-43791.146210138017</v>
          </cell>
        </row>
        <row r="401">
          <cell r="B401" t="str">
            <v>Шефская26</v>
          </cell>
          <cell r="C401" t="str">
            <v>Шефская</v>
          </cell>
          <cell r="D401">
            <v>26</v>
          </cell>
          <cell r="F401">
            <v>8</v>
          </cell>
          <cell r="G401">
            <v>2</v>
          </cell>
          <cell r="H401">
            <v>359.9</v>
          </cell>
          <cell r="I401">
            <v>0</v>
          </cell>
          <cell r="J401">
            <v>19.309999999999999</v>
          </cell>
          <cell r="K401">
            <v>6949.668999999999</v>
          </cell>
          <cell r="L401">
            <v>0</v>
          </cell>
          <cell r="M401" t="str">
            <v>КОМУС</v>
          </cell>
          <cell r="N401">
            <v>2.41</v>
          </cell>
          <cell r="O401">
            <v>1.56</v>
          </cell>
          <cell r="P401">
            <v>1.4</v>
          </cell>
          <cell r="Q401">
            <v>2.6</v>
          </cell>
          <cell r="R401">
            <v>0.19</v>
          </cell>
          <cell r="S401">
            <v>2.15</v>
          </cell>
          <cell r="T401">
            <v>4.5</v>
          </cell>
          <cell r="U401">
            <v>0.8</v>
          </cell>
          <cell r="V401">
            <v>0</v>
          </cell>
          <cell r="W401">
            <v>0.04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0.4</v>
          </cell>
          <cell r="AD401">
            <v>0.4</v>
          </cell>
          <cell r="AE401">
            <v>1.39</v>
          </cell>
          <cell r="AF401">
            <v>1.4699999999999989</v>
          </cell>
          <cell r="AG401">
            <v>6348.635999999995</v>
          </cell>
          <cell r="AH401">
            <v>0</v>
          </cell>
          <cell r="AI401">
            <v>6348.635999999995</v>
          </cell>
          <cell r="AJ401">
            <v>-1787.3799999999974</v>
          </cell>
          <cell r="AK401">
            <v>-8045.1494988321065</v>
          </cell>
          <cell r="AL401">
            <v>-14351.349999999991</v>
          </cell>
          <cell r="AM401">
            <v>6348.635999999995</v>
          </cell>
          <cell r="AN401">
            <v>-17835.2434988321</v>
          </cell>
        </row>
        <row r="402">
          <cell r="B402" t="str">
            <v>Шефская26а</v>
          </cell>
          <cell r="C402" t="str">
            <v>Шефская</v>
          </cell>
          <cell r="D402">
            <v>26</v>
          </cell>
          <cell r="E402" t="str">
            <v>а</v>
          </cell>
          <cell r="F402">
            <v>15</v>
          </cell>
          <cell r="G402">
            <v>2</v>
          </cell>
          <cell r="H402">
            <v>512.6</v>
          </cell>
          <cell r="I402">
            <v>0</v>
          </cell>
          <cell r="J402">
            <v>19.309999999999999</v>
          </cell>
          <cell r="K402">
            <v>9898.3060000000005</v>
          </cell>
          <cell r="L402">
            <v>0</v>
          </cell>
          <cell r="M402" t="str">
            <v>КОМУС</v>
          </cell>
          <cell r="N402">
            <v>2.74</v>
          </cell>
          <cell r="O402">
            <v>1.56</v>
          </cell>
          <cell r="P402">
            <v>1.4</v>
          </cell>
          <cell r="Q402">
            <v>2.6</v>
          </cell>
          <cell r="R402">
            <v>0.19</v>
          </cell>
          <cell r="S402">
            <v>2.3200000000000003</v>
          </cell>
          <cell r="T402">
            <v>4.5</v>
          </cell>
          <cell r="U402">
            <v>0.8</v>
          </cell>
          <cell r="V402">
            <v>0</v>
          </cell>
          <cell r="W402">
            <v>0.04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0.28000000000000003</v>
          </cell>
          <cell r="AD402">
            <v>0.14000000000000001</v>
          </cell>
          <cell r="AE402">
            <v>0</v>
          </cell>
          <cell r="AF402">
            <v>2.7399999999999984</v>
          </cell>
          <cell r="AG402">
            <v>16854.28799999999</v>
          </cell>
          <cell r="AH402">
            <v>0</v>
          </cell>
          <cell r="AI402">
            <v>16854.28799999999</v>
          </cell>
          <cell r="AJ402">
            <v>-11829.470000000001</v>
          </cell>
          <cell r="AK402">
            <v>-47161.232134491191</v>
          </cell>
          <cell r="AL402">
            <v>4366.5199999999895</v>
          </cell>
          <cell r="AM402">
            <v>16854.28799999999</v>
          </cell>
          <cell r="AN402">
            <v>-37769.894134491216</v>
          </cell>
        </row>
        <row r="403">
          <cell r="B403" t="str">
            <v>Шефская28</v>
          </cell>
          <cell r="C403" t="str">
            <v>Шефская</v>
          </cell>
          <cell r="D403">
            <v>28</v>
          </cell>
          <cell r="F403">
            <v>9</v>
          </cell>
          <cell r="G403">
            <v>2</v>
          </cell>
          <cell r="H403">
            <v>361.9</v>
          </cell>
          <cell r="I403">
            <v>0</v>
          </cell>
          <cell r="J403">
            <v>19.309999999999999</v>
          </cell>
          <cell r="K403">
            <v>6988.2889999999989</v>
          </cell>
          <cell r="L403">
            <v>0</v>
          </cell>
          <cell r="M403" t="str">
            <v>КОМУС</v>
          </cell>
          <cell r="N403">
            <v>2.4</v>
          </cell>
          <cell r="O403">
            <v>1.56</v>
          </cell>
          <cell r="P403">
            <v>1.4</v>
          </cell>
          <cell r="Q403">
            <v>2.6</v>
          </cell>
          <cell r="R403">
            <v>0.19</v>
          </cell>
          <cell r="S403">
            <v>2.13</v>
          </cell>
          <cell r="T403">
            <v>4.5</v>
          </cell>
          <cell r="U403">
            <v>0.8</v>
          </cell>
          <cell r="V403">
            <v>0</v>
          </cell>
          <cell r="W403">
            <v>0.04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0.4</v>
          </cell>
          <cell r="AD403">
            <v>0.4</v>
          </cell>
          <cell r="AE403">
            <v>1.38</v>
          </cell>
          <cell r="AF403">
            <v>1.5100000000000051</v>
          </cell>
          <cell r="AG403">
            <v>6557.6280000000224</v>
          </cell>
          <cell r="AH403">
            <v>0</v>
          </cell>
          <cell r="AI403">
            <v>6557.6280000000224</v>
          </cell>
          <cell r="AJ403">
            <v>-5054.4700000000084</v>
          </cell>
          <cell r="AK403">
            <v>-17900.368973331977</v>
          </cell>
          <cell r="AL403">
            <v>-8688.7900000000081</v>
          </cell>
          <cell r="AM403">
            <v>6557.6280000000224</v>
          </cell>
          <cell r="AN403">
            <v>-25086.000973331971</v>
          </cell>
        </row>
        <row r="404">
          <cell r="B404" t="str">
            <v>Шефская28а</v>
          </cell>
          <cell r="C404" t="str">
            <v>Шефская</v>
          </cell>
          <cell r="D404">
            <v>28</v>
          </cell>
          <cell r="E404" t="str">
            <v>а</v>
          </cell>
          <cell r="F404">
            <v>14</v>
          </cell>
          <cell r="G404">
            <v>2</v>
          </cell>
          <cell r="H404">
            <v>477.2</v>
          </cell>
          <cell r="I404">
            <v>0</v>
          </cell>
          <cell r="J404">
            <v>19.309999999999999</v>
          </cell>
          <cell r="K404">
            <v>9214.732</v>
          </cell>
          <cell r="L404">
            <v>0</v>
          </cell>
          <cell r="M404" t="str">
            <v>КОМУС</v>
          </cell>
          <cell r="N404">
            <v>2.57</v>
          </cell>
          <cell r="O404">
            <v>1.56</v>
          </cell>
          <cell r="P404">
            <v>1.4</v>
          </cell>
          <cell r="Q404">
            <v>2.6</v>
          </cell>
          <cell r="R404">
            <v>0.19</v>
          </cell>
          <cell r="S404">
            <v>2.62</v>
          </cell>
          <cell r="T404">
            <v>4.5</v>
          </cell>
          <cell r="U404">
            <v>0.8</v>
          </cell>
          <cell r="V404">
            <v>0</v>
          </cell>
          <cell r="W404">
            <v>0.04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0.3</v>
          </cell>
          <cell r="AD404">
            <v>0.3</v>
          </cell>
          <cell r="AE404">
            <v>0</v>
          </cell>
          <cell r="AF404">
            <v>2.4299999999999997</v>
          </cell>
          <cell r="AG404">
            <v>13915.151999999998</v>
          </cell>
          <cell r="AH404">
            <v>0</v>
          </cell>
          <cell r="AI404">
            <v>13915.151999999998</v>
          </cell>
          <cell r="AJ404">
            <v>-11983.340000000004</v>
          </cell>
          <cell r="AK404">
            <v>-12438.909933290575</v>
          </cell>
          <cell r="AL404">
            <v>2405.8000000000175</v>
          </cell>
          <cell r="AM404">
            <v>13915.151999999998</v>
          </cell>
          <cell r="AN404">
            <v>-8101.2979332905634</v>
          </cell>
        </row>
        <row r="405">
          <cell r="B405" t="str">
            <v>Шефская30</v>
          </cell>
          <cell r="C405" t="str">
            <v>Шефская</v>
          </cell>
          <cell r="D405">
            <v>30</v>
          </cell>
          <cell r="F405">
            <v>9</v>
          </cell>
          <cell r="G405">
            <v>2</v>
          </cell>
          <cell r="H405">
            <v>361.9</v>
          </cell>
          <cell r="I405">
            <v>0</v>
          </cell>
          <cell r="J405">
            <v>19.309999999999999</v>
          </cell>
          <cell r="K405">
            <v>6988.2889999999989</v>
          </cell>
          <cell r="L405">
            <v>0</v>
          </cell>
          <cell r="M405" t="str">
            <v>КОМУС</v>
          </cell>
          <cell r="N405">
            <v>2.4</v>
          </cell>
          <cell r="O405">
            <v>1.56</v>
          </cell>
          <cell r="P405">
            <v>1.4</v>
          </cell>
          <cell r="Q405">
            <v>2.6</v>
          </cell>
          <cell r="R405">
            <v>0.19</v>
          </cell>
          <cell r="S405">
            <v>2.4300000000000002</v>
          </cell>
          <cell r="T405">
            <v>4.5</v>
          </cell>
          <cell r="U405">
            <v>0.8</v>
          </cell>
          <cell r="V405">
            <v>0</v>
          </cell>
          <cell r="W405">
            <v>0.04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0.4</v>
          </cell>
          <cell r="AD405">
            <v>0.4</v>
          </cell>
          <cell r="AE405">
            <v>0</v>
          </cell>
          <cell r="AF405">
            <v>2.5900000000000034</v>
          </cell>
          <cell r="AG405">
            <v>11247.852000000014</v>
          </cell>
          <cell r="AH405">
            <v>0</v>
          </cell>
          <cell r="AI405">
            <v>11247.852000000014</v>
          </cell>
          <cell r="AJ405">
            <v>-46056.079999999994</v>
          </cell>
          <cell r="AK405">
            <v>-14590.785777355355</v>
          </cell>
          <cell r="AL405">
            <v>-48203.919999999984</v>
          </cell>
          <cell r="AM405">
            <v>11247.852000000014</v>
          </cell>
          <cell r="AN405">
            <v>-97602.933777355327</v>
          </cell>
        </row>
        <row r="406">
          <cell r="B406" t="str">
            <v>Шефская30а</v>
          </cell>
          <cell r="C406" t="str">
            <v>Шефская</v>
          </cell>
          <cell r="D406">
            <v>30</v>
          </cell>
          <cell r="E406" t="str">
            <v>а</v>
          </cell>
          <cell r="F406">
            <v>14</v>
          </cell>
          <cell r="G406">
            <v>2</v>
          </cell>
          <cell r="H406">
            <v>521.5</v>
          </cell>
          <cell r="I406">
            <v>0</v>
          </cell>
          <cell r="J406">
            <v>19.309999999999999</v>
          </cell>
          <cell r="K406">
            <v>10070.164999999999</v>
          </cell>
          <cell r="L406">
            <v>0</v>
          </cell>
          <cell r="M406" t="str">
            <v>КОМУС</v>
          </cell>
          <cell r="N406">
            <v>2.62</v>
          </cell>
          <cell r="O406">
            <v>1.56</v>
          </cell>
          <cell r="P406">
            <v>1.4</v>
          </cell>
          <cell r="Q406">
            <v>2.6</v>
          </cell>
          <cell r="R406">
            <v>0.19</v>
          </cell>
          <cell r="S406">
            <v>2.5</v>
          </cell>
          <cell r="T406">
            <v>4.5</v>
          </cell>
          <cell r="U406">
            <v>0.8</v>
          </cell>
          <cell r="V406">
            <v>0</v>
          </cell>
          <cell r="W406">
            <v>0.04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0.28000000000000003</v>
          </cell>
          <cell r="AD406">
            <v>0.28000000000000003</v>
          </cell>
          <cell r="AE406">
            <v>0.96</v>
          </cell>
          <cell r="AF406">
            <v>1.5799999999999983</v>
          </cell>
          <cell r="AG406">
            <v>9887.6399999999885</v>
          </cell>
          <cell r="AH406">
            <v>0</v>
          </cell>
          <cell r="AI406">
            <v>9887.6399999999885</v>
          </cell>
          <cell r="AJ406">
            <v>-16114.479999999996</v>
          </cell>
          <cell r="AK406">
            <v>-371463.04072187888</v>
          </cell>
          <cell r="AL406">
            <v>-10305.100000000006</v>
          </cell>
          <cell r="AM406">
            <v>9887.6399999999885</v>
          </cell>
          <cell r="AN406">
            <v>-387994.98072187882</v>
          </cell>
        </row>
        <row r="407">
          <cell r="B407" t="str">
            <v>Энтузиастов54</v>
          </cell>
          <cell r="C407" t="str">
            <v>Энтузиастов</v>
          </cell>
          <cell r="D407">
            <v>54</v>
          </cell>
          <cell r="F407">
            <v>4</v>
          </cell>
          <cell r="G407">
            <v>2</v>
          </cell>
          <cell r="H407">
            <v>147.69999999999999</v>
          </cell>
          <cell r="I407">
            <v>0</v>
          </cell>
          <cell r="J407">
            <v>18.100000000000001</v>
          </cell>
          <cell r="K407">
            <v>2673.37</v>
          </cell>
          <cell r="L407">
            <v>0</v>
          </cell>
          <cell r="M407" t="str">
            <v>ЖЭУ-4</v>
          </cell>
          <cell r="N407">
            <v>2.66</v>
          </cell>
          <cell r="O407">
            <v>1.56</v>
          </cell>
          <cell r="P407">
            <v>1.4</v>
          </cell>
          <cell r="Q407">
            <v>2.6</v>
          </cell>
          <cell r="R407">
            <v>0.19</v>
          </cell>
          <cell r="S407">
            <v>2.08</v>
          </cell>
          <cell r="T407">
            <v>4.5</v>
          </cell>
          <cell r="U407">
            <v>0</v>
          </cell>
          <cell r="V407">
            <v>0</v>
          </cell>
          <cell r="W407">
            <v>0.04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0.98</v>
          </cell>
          <cell r="AD407">
            <v>0</v>
          </cell>
          <cell r="AE407">
            <v>0</v>
          </cell>
          <cell r="AF407">
            <v>2.0900000000000034</v>
          </cell>
          <cell r="AG407">
            <v>3704.3160000000062</v>
          </cell>
          <cell r="AH407">
            <v>0</v>
          </cell>
          <cell r="AI407">
            <v>3704.3160000000062</v>
          </cell>
          <cell r="AJ407">
            <v>-7000.6399999999994</v>
          </cell>
          <cell r="AK407">
            <v>-4379.0400774879527</v>
          </cell>
          <cell r="AL407">
            <v>2557.7700000000041</v>
          </cell>
          <cell r="AM407">
            <v>3704.3160000000062</v>
          </cell>
          <cell r="AN407">
            <v>-5117.5940774879418</v>
          </cell>
        </row>
        <row r="408">
          <cell r="B408" t="str">
            <v>Энтузиастов61</v>
          </cell>
          <cell r="C408" t="str">
            <v>Энтузиастов</v>
          </cell>
          <cell r="D408">
            <v>61</v>
          </cell>
          <cell r="F408">
            <v>29</v>
          </cell>
          <cell r="G408">
            <v>2</v>
          </cell>
          <cell r="H408">
            <v>758.4</v>
          </cell>
          <cell r="I408">
            <v>0</v>
          </cell>
          <cell r="J408">
            <v>19.309999999999999</v>
          </cell>
          <cell r="K408">
            <v>14644.703999999998</v>
          </cell>
          <cell r="L408">
            <v>0</v>
          </cell>
          <cell r="M408" t="str">
            <v>ЖЭУ-4</v>
          </cell>
          <cell r="N408">
            <v>2.66</v>
          </cell>
          <cell r="O408">
            <v>1.56</v>
          </cell>
          <cell r="P408">
            <v>1.4</v>
          </cell>
          <cell r="Q408">
            <v>2.6</v>
          </cell>
          <cell r="R408">
            <v>0.19</v>
          </cell>
          <cell r="S408">
            <v>3.13</v>
          </cell>
          <cell r="T408">
            <v>4.5</v>
          </cell>
          <cell r="U408">
            <v>0</v>
          </cell>
          <cell r="V408">
            <v>0</v>
          </cell>
          <cell r="W408">
            <v>0.04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0.19</v>
          </cell>
          <cell r="AD408">
            <v>0.19</v>
          </cell>
          <cell r="AE408">
            <v>0.66</v>
          </cell>
          <cell r="AF408">
            <v>2.1899999999999977</v>
          </cell>
          <cell r="AG408">
            <v>19930.751999999979</v>
          </cell>
          <cell r="AH408">
            <v>0</v>
          </cell>
          <cell r="AI408">
            <v>19930.751999999979</v>
          </cell>
          <cell r="AJ408">
            <v>32883.5</v>
          </cell>
          <cell r="AK408">
            <v>-45872.466841831774</v>
          </cell>
          <cell r="AL408">
            <v>-33038.06</v>
          </cell>
          <cell r="AM408">
            <v>19930.751999999979</v>
          </cell>
          <cell r="AN408">
            <v>-26096.274841831793</v>
          </cell>
        </row>
        <row r="409">
          <cell r="B409" t="str">
            <v>Энтузиастов38</v>
          </cell>
          <cell r="C409" t="str">
            <v>Энтузиастов</v>
          </cell>
          <cell r="D409">
            <v>38</v>
          </cell>
          <cell r="F409">
            <v>9</v>
          </cell>
          <cell r="G409">
            <v>2</v>
          </cell>
          <cell r="H409">
            <v>370.1</v>
          </cell>
          <cell r="I409">
            <v>0</v>
          </cell>
          <cell r="J409">
            <v>19.309999999999999</v>
          </cell>
          <cell r="K409">
            <v>7146.6310000000003</v>
          </cell>
          <cell r="L409">
            <v>0</v>
          </cell>
          <cell r="M409" t="str">
            <v>КОМУС</v>
          </cell>
          <cell r="N409">
            <v>2.77</v>
          </cell>
          <cell r="O409">
            <v>1.56</v>
          </cell>
          <cell r="P409">
            <v>1.4</v>
          </cell>
          <cell r="Q409">
            <v>2.6</v>
          </cell>
          <cell r="R409">
            <v>0.19</v>
          </cell>
          <cell r="S409">
            <v>2.08</v>
          </cell>
          <cell r="T409">
            <v>4.5</v>
          </cell>
          <cell r="U409">
            <v>0.8</v>
          </cell>
          <cell r="V409">
            <v>0</v>
          </cell>
          <cell r="W409">
            <v>0.04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0.39</v>
          </cell>
          <cell r="AD409">
            <v>0.39</v>
          </cell>
          <cell r="AE409">
            <v>1.35</v>
          </cell>
          <cell r="AF409">
            <v>1.2399999999999984</v>
          </cell>
          <cell r="AG409">
            <v>5507.0879999999934</v>
          </cell>
          <cell r="AH409">
            <v>0</v>
          </cell>
          <cell r="AI409">
            <v>5507.0879999999934</v>
          </cell>
          <cell r="AJ409">
            <v>-1954.4300000000003</v>
          </cell>
          <cell r="AK409">
            <v>-27891.366345831339</v>
          </cell>
          <cell r="AL409">
            <v>-21572.199999999997</v>
          </cell>
          <cell r="AM409">
            <v>5507.0879999999934</v>
          </cell>
          <cell r="AN409">
            <v>-45910.90834583134</v>
          </cell>
        </row>
        <row r="410">
          <cell r="B410" t="str">
            <v>Энтузиастов40</v>
          </cell>
          <cell r="C410" t="str">
            <v>Энтузиастов</v>
          </cell>
          <cell r="D410">
            <v>40</v>
          </cell>
          <cell r="F410">
            <v>8</v>
          </cell>
          <cell r="G410">
            <v>2</v>
          </cell>
          <cell r="H410">
            <v>366.6</v>
          </cell>
          <cell r="I410">
            <v>0</v>
          </cell>
          <cell r="J410">
            <v>19.309999999999999</v>
          </cell>
          <cell r="K410">
            <v>7079.0460000000003</v>
          </cell>
          <cell r="L410">
            <v>0</v>
          </cell>
          <cell r="M410" t="str">
            <v>КОМУС</v>
          </cell>
          <cell r="N410">
            <v>3.12</v>
          </cell>
          <cell r="O410">
            <v>1.56</v>
          </cell>
          <cell r="P410">
            <v>1.4</v>
          </cell>
          <cell r="Q410">
            <v>2.6</v>
          </cell>
          <cell r="R410">
            <v>0.19</v>
          </cell>
          <cell r="S410">
            <v>2.15</v>
          </cell>
          <cell r="T410">
            <v>4.5</v>
          </cell>
          <cell r="U410">
            <v>0.8</v>
          </cell>
          <cell r="V410">
            <v>0</v>
          </cell>
          <cell r="W410">
            <v>0.04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0.4</v>
          </cell>
          <cell r="AD410">
            <v>0</v>
          </cell>
          <cell r="AE410">
            <v>1.36</v>
          </cell>
          <cell r="AF410">
            <v>1.1900000000000013</v>
          </cell>
          <cell r="AG410">
            <v>5235.0480000000061</v>
          </cell>
          <cell r="AH410">
            <v>0</v>
          </cell>
          <cell r="AI410">
            <v>5235.0480000000061</v>
          </cell>
          <cell r="AJ410">
            <v>-35566.97</v>
          </cell>
          <cell r="AK410">
            <v>-29641.296251272768</v>
          </cell>
          <cell r="AL410">
            <v>-37187.53</v>
          </cell>
          <cell r="AM410">
            <v>5235.0480000000061</v>
          </cell>
          <cell r="AN410">
            <v>-97160.748251272758</v>
          </cell>
        </row>
        <row r="411">
          <cell r="B411" t="str">
            <v>Энтузиастов42</v>
          </cell>
          <cell r="C411" t="str">
            <v>Энтузиастов</v>
          </cell>
          <cell r="D411">
            <v>42</v>
          </cell>
          <cell r="F411">
            <v>89</v>
          </cell>
          <cell r="G411">
            <v>5</v>
          </cell>
          <cell r="H411">
            <v>3935.72</v>
          </cell>
          <cell r="I411">
            <v>134.40000000000003</v>
          </cell>
          <cell r="J411">
            <v>19.78</v>
          </cell>
          <cell r="K411">
            <v>77848.541599999997</v>
          </cell>
          <cell r="L411">
            <v>2658.4320000000007</v>
          </cell>
          <cell r="M411" t="str">
            <v>КОМУС</v>
          </cell>
          <cell r="N411">
            <v>3.6</v>
          </cell>
          <cell r="O411">
            <v>1.56</v>
          </cell>
          <cell r="P411">
            <v>1.4</v>
          </cell>
          <cell r="Q411">
            <v>2.6</v>
          </cell>
          <cell r="R411">
            <v>0.19</v>
          </cell>
          <cell r="S411">
            <v>2.2199999999999998</v>
          </cell>
          <cell r="T411">
            <v>4.5</v>
          </cell>
          <cell r="U411">
            <v>0.8</v>
          </cell>
          <cell r="V411">
            <v>6.0000000000000005E-2</v>
          </cell>
          <cell r="W411">
            <v>0.04</v>
          </cell>
          <cell r="X411">
            <v>0.39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0.04</v>
          </cell>
          <cell r="AD411">
            <v>0.04</v>
          </cell>
          <cell r="AE411">
            <v>0.12</v>
          </cell>
          <cell r="AF411">
            <v>2.2200000000000024</v>
          </cell>
          <cell r="AG411">
            <v>108427.99680000011</v>
          </cell>
          <cell r="AH411">
            <v>3580.4160000000047</v>
          </cell>
          <cell r="AI411">
            <v>104847.58080000011</v>
          </cell>
          <cell r="AJ411">
            <v>-45700.080000000075</v>
          </cell>
          <cell r="AK411">
            <v>-143775.25164064672</v>
          </cell>
          <cell r="AL411">
            <v>56202.619999999995</v>
          </cell>
          <cell r="AM411">
            <v>108427.99680000011</v>
          </cell>
          <cell r="AN411">
            <v>-24844.714840646688</v>
          </cell>
        </row>
        <row r="412">
          <cell r="B412" t="str">
            <v>Энтузиастов42А</v>
          </cell>
          <cell r="C412" t="str">
            <v>Энтузиастов</v>
          </cell>
          <cell r="D412">
            <v>42</v>
          </cell>
          <cell r="E412" t="str">
            <v>А</v>
          </cell>
          <cell r="F412">
            <v>12</v>
          </cell>
          <cell r="G412">
            <v>2</v>
          </cell>
          <cell r="H412">
            <v>645.5</v>
          </cell>
          <cell r="I412">
            <v>0</v>
          </cell>
          <cell r="J412">
            <v>19.309999999999999</v>
          </cell>
          <cell r="K412">
            <v>12464.605</v>
          </cell>
          <cell r="L412">
            <v>0</v>
          </cell>
          <cell r="M412" t="str">
            <v>КОМУС</v>
          </cell>
          <cell r="N412">
            <v>2.85</v>
          </cell>
          <cell r="O412">
            <v>1.56</v>
          </cell>
          <cell r="P412">
            <v>1.4</v>
          </cell>
          <cell r="Q412">
            <v>2.6</v>
          </cell>
          <cell r="R412">
            <v>0.19</v>
          </cell>
          <cell r="S412">
            <v>1.79</v>
          </cell>
          <cell r="T412">
            <v>4.5</v>
          </cell>
          <cell r="U412">
            <v>0.8</v>
          </cell>
          <cell r="V412">
            <v>6.0000000000000005E-2</v>
          </cell>
          <cell r="W412">
            <v>0.04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0.45</v>
          </cell>
          <cell r="AD412">
            <v>0.22</v>
          </cell>
          <cell r="AE412">
            <v>0</v>
          </cell>
          <cell r="AF412">
            <v>2.8499999999999979</v>
          </cell>
          <cell r="AG412">
            <v>22076.099999999984</v>
          </cell>
          <cell r="AH412">
            <v>0</v>
          </cell>
          <cell r="AI412">
            <v>22076.099999999984</v>
          </cell>
          <cell r="AJ412">
            <v>5614.0300000000134</v>
          </cell>
          <cell r="AK412">
            <v>-537.533557384304</v>
          </cell>
          <cell r="AL412">
            <v>4692.8500000000204</v>
          </cell>
          <cell r="AM412">
            <v>22076.099999999984</v>
          </cell>
          <cell r="AN412">
            <v>31845.446442615714</v>
          </cell>
        </row>
        <row r="413">
          <cell r="B413" t="str">
            <v>Энтузиастов44</v>
          </cell>
          <cell r="C413" t="str">
            <v>Энтузиастов</v>
          </cell>
          <cell r="D413">
            <v>44</v>
          </cell>
          <cell r="F413">
            <v>76</v>
          </cell>
          <cell r="G413">
            <v>5</v>
          </cell>
          <cell r="H413">
            <v>3010.6</v>
          </cell>
          <cell r="I413">
            <v>162</v>
          </cell>
          <cell r="J413">
            <v>19.78</v>
          </cell>
          <cell r="K413">
            <v>59549.668000000005</v>
          </cell>
          <cell r="L413">
            <v>3204.36</v>
          </cell>
          <cell r="M413" t="str">
            <v>КОМУС</v>
          </cell>
          <cell r="N413">
            <v>3.6</v>
          </cell>
          <cell r="O413">
            <v>1.56</v>
          </cell>
          <cell r="P413">
            <v>1.4</v>
          </cell>
          <cell r="Q413">
            <v>2.6</v>
          </cell>
          <cell r="R413">
            <v>0.19</v>
          </cell>
          <cell r="S413">
            <v>2.3199999999999998</v>
          </cell>
          <cell r="T413">
            <v>4.5</v>
          </cell>
          <cell r="U413">
            <v>0.8</v>
          </cell>
          <cell r="V413">
            <v>0.01</v>
          </cell>
          <cell r="W413">
            <v>0.04</v>
          </cell>
          <cell r="X413">
            <v>0.39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0.05</v>
          </cell>
          <cell r="AD413">
            <v>0.05</v>
          </cell>
          <cell r="AE413">
            <v>0.16</v>
          </cell>
          <cell r="AF413">
            <v>2.1099999999999959</v>
          </cell>
          <cell r="AG413">
            <v>80330.231999999844</v>
          </cell>
          <cell r="AH413">
            <v>4101.839999999992</v>
          </cell>
          <cell r="AI413">
            <v>76228.391999999847</v>
          </cell>
          <cell r="AJ413">
            <v>-9137.0500000000466</v>
          </cell>
          <cell r="AK413">
            <v>-172024.08228903485</v>
          </cell>
          <cell r="AL413">
            <v>55483.120000000112</v>
          </cell>
          <cell r="AM413">
            <v>80330.231999999844</v>
          </cell>
          <cell r="AN413">
            <v>-45347.780289034941</v>
          </cell>
        </row>
        <row r="414">
          <cell r="B414" t="str">
            <v>Ярославская19</v>
          </cell>
          <cell r="C414" t="str">
            <v>Ярославская</v>
          </cell>
          <cell r="D414">
            <v>19</v>
          </cell>
          <cell r="F414">
            <v>113</v>
          </cell>
          <cell r="G414">
            <v>16</v>
          </cell>
          <cell r="H414">
            <v>5731.5</v>
          </cell>
          <cell r="I414">
            <v>0</v>
          </cell>
          <cell r="J414">
            <v>24.68</v>
          </cell>
          <cell r="K414">
            <v>141453.42000000001</v>
          </cell>
          <cell r="L414">
            <v>0</v>
          </cell>
          <cell r="M414" t="str">
            <v>КОМУС</v>
          </cell>
          <cell r="N414">
            <v>3.68</v>
          </cell>
          <cell r="O414">
            <v>1.56</v>
          </cell>
          <cell r="P414">
            <v>1.4</v>
          </cell>
          <cell r="Q414">
            <v>2.6</v>
          </cell>
          <cell r="R414">
            <v>0.19</v>
          </cell>
          <cell r="S414">
            <v>2.0700000000000003</v>
          </cell>
          <cell r="T414">
            <v>4.5</v>
          </cell>
          <cell r="U414">
            <v>0.8</v>
          </cell>
          <cell r="V414">
            <v>0.02</v>
          </cell>
          <cell r="W414">
            <v>0.04</v>
          </cell>
          <cell r="X414">
            <v>0</v>
          </cell>
          <cell r="Y414">
            <v>2.0299999999999998</v>
          </cell>
          <cell r="Z414">
            <v>0.06</v>
          </cell>
          <cell r="AA414">
            <v>0</v>
          </cell>
          <cell r="AB414">
            <v>0.7</v>
          </cell>
          <cell r="AC414">
            <v>0.08</v>
          </cell>
          <cell r="AD414">
            <v>0.03</v>
          </cell>
          <cell r="AE414">
            <v>0.09</v>
          </cell>
          <cell r="AF414">
            <v>4.8300000000000018</v>
          </cell>
          <cell r="AG414">
            <v>332197.74000000011</v>
          </cell>
          <cell r="AH414">
            <v>0</v>
          </cell>
          <cell r="AI414">
            <v>332197.74000000011</v>
          </cell>
          <cell r="AJ414">
            <v>-96694.469999999972</v>
          </cell>
          <cell r="AK414">
            <v>-4310.0127508530859</v>
          </cell>
          <cell r="AL414">
            <v>212888.82999999961</v>
          </cell>
          <cell r="AM414">
            <v>332197.74000000011</v>
          </cell>
          <cell r="AN414">
            <v>444082.08724914666</v>
          </cell>
        </row>
        <row r="415">
          <cell r="B415" t="str">
            <v>Земская пос.Садовый10</v>
          </cell>
          <cell r="C415" t="str">
            <v>Земская пос.Садовый</v>
          </cell>
          <cell r="D415">
            <v>10</v>
          </cell>
          <cell r="I415">
            <v>109.75</v>
          </cell>
          <cell r="J415">
            <v>2.9</v>
          </cell>
          <cell r="M415" t="str">
            <v>КОМУС</v>
          </cell>
          <cell r="O415">
            <v>1.56</v>
          </cell>
        </row>
        <row r="416">
          <cell r="B416" t="str">
            <v>Калиновский9</v>
          </cell>
          <cell r="C416" t="str">
            <v>Калиновский</v>
          </cell>
          <cell r="D416">
            <v>9</v>
          </cell>
          <cell r="I416">
            <v>450.29999999999995</v>
          </cell>
          <cell r="J416">
            <v>0.94</v>
          </cell>
          <cell r="M416" t="str">
            <v>КОМУС</v>
          </cell>
        </row>
        <row r="417">
          <cell r="B417" t="str">
            <v>Кировградская31</v>
          </cell>
          <cell r="C417" t="str">
            <v>Кировградская</v>
          </cell>
          <cell r="D417">
            <v>31</v>
          </cell>
          <cell r="I417">
            <v>383</v>
          </cell>
          <cell r="J417">
            <v>3.26</v>
          </cell>
          <cell r="M417" t="str">
            <v>КОМУС</v>
          </cell>
          <cell r="O417">
            <v>1.56</v>
          </cell>
        </row>
        <row r="418">
          <cell r="C418" t="str">
            <v>Красных командиров</v>
          </cell>
          <cell r="D418">
            <v>120</v>
          </cell>
          <cell r="I418">
            <v>856.30000000000007</v>
          </cell>
          <cell r="J418">
            <v>6.8</v>
          </cell>
          <cell r="M418" t="str">
            <v>ЖЭУ-4</v>
          </cell>
          <cell r="O418">
            <v>1.56</v>
          </cell>
        </row>
        <row r="419">
          <cell r="C419" t="str">
            <v>Машиностроителей</v>
          </cell>
          <cell r="D419">
            <v>35</v>
          </cell>
          <cell r="I419">
            <v>1128</v>
          </cell>
          <cell r="J419">
            <v>0.94</v>
          </cell>
          <cell r="M419" t="str">
            <v>КОМУС</v>
          </cell>
        </row>
        <row r="420">
          <cell r="B420" t="str">
            <v>ИТОГО</v>
          </cell>
          <cell r="C420" t="str">
            <v>ИТОГО</v>
          </cell>
          <cell r="F420">
            <v>21051</v>
          </cell>
          <cell r="H420">
            <v>882678.00999999989</v>
          </cell>
          <cell r="I420">
            <v>40844.600000000028</v>
          </cell>
          <cell r="K420">
            <v>19280886.575900018</v>
          </cell>
          <cell r="L420">
            <v>815682.67500000005</v>
          </cell>
          <cell r="N420">
            <v>3.4509276288257218</v>
          </cell>
          <cell r="O420">
            <v>1.5472988798899547</v>
          </cell>
          <cell r="P420">
            <v>1.3951041568473852</v>
          </cell>
          <cell r="Q420">
            <v>2.5604868800866929</v>
          </cell>
          <cell r="R420">
            <v>0.18999999999999989</v>
          </cell>
          <cell r="S420">
            <v>2.2910771125412923</v>
          </cell>
          <cell r="T420">
            <v>4.4794876447875707</v>
          </cell>
          <cell r="U420">
            <v>0.7711070559064146</v>
          </cell>
          <cell r="V420">
            <v>3.455611405168435E-2</v>
          </cell>
          <cell r="W420">
            <v>3.887775502993579E-2</v>
          </cell>
          <cell r="X420">
            <v>0.35096152396005209</v>
          </cell>
          <cell r="Y420">
            <v>0.82623038228547896</v>
          </cell>
          <cell r="Z420">
            <v>3.0407002855956489E-2</v>
          </cell>
          <cell r="AA420">
            <v>2.7637232674867347E-2</v>
          </cell>
          <cell r="AB420">
            <v>2.4253201781638544E-2</v>
          </cell>
          <cell r="AC420">
            <v>8.2578661332668613E-2</v>
          </cell>
          <cell r="AD420">
            <v>5.2247951070267307E-2</v>
          </cell>
          <cell r="AE420">
            <v>0.16667349970930781</v>
          </cell>
          <cell r="AF420">
            <v>3.5119012658505335</v>
          </cell>
          <cell r="AG420">
            <v>38734465.799160026</v>
          </cell>
          <cell r="AH420">
            <v>1525287.1551600001</v>
          </cell>
          <cell r="AI420">
            <v>37209178.644000031</v>
          </cell>
          <cell r="AJ420">
            <v>-4556714.1799999969</v>
          </cell>
          <cell r="AK420">
            <v>-18007699.218046218</v>
          </cell>
          <cell r="AL420">
            <v>-3417116.20796991</v>
          </cell>
          <cell r="AM420">
            <v>38006041.813200019</v>
          </cell>
          <cell r="AN420">
            <v>12024512.207183877</v>
          </cell>
        </row>
      </sheetData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topLeftCell="A15" workbookViewId="0">
      <selection activeCell="B24" sqref="B24"/>
    </sheetView>
  </sheetViews>
  <sheetFormatPr defaultRowHeight="15" x14ac:dyDescent="0.25"/>
  <cols>
    <col min="1" max="1" width="8.28515625" style="6" customWidth="1"/>
    <col min="2" max="2" width="54.28515625" style="6" customWidth="1"/>
    <col min="3" max="3" width="15.28515625" style="6" customWidth="1"/>
    <col min="4" max="4" width="17.5703125" style="6" hidden="1" customWidth="1"/>
    <col min="5" max="5" width="39.28515625" style="6" customWidth="1"/>
    <col min="6" max="6" width="21.42578125" style="6" hidden="1" customWidth="1"/>
    <col min="7" max="7" width="21.85546875" style="6" customWidth="1"/>
    <col min="8" max="8" width="19.7109375" style="6" customWidth="1"/>
    <col min="9" max="9" width="11.5703125" style="6" bestFit="1" customWidth="1"/>
    <col min="10" max="256" width="9.140625" style="6"/>
    <col min="257" max="257" width="8.28515625" style="6" customWidth="1"/>
    <col min="258" max="258" width="61.42578125" style="6" customWidth="1"/>
    <col min="259" max="260" width="13.140625" style="6" customWidth="1"/>
    <col min="261" max="261" width="39.28515625" style="6" customWidth="1"/>
    <col min="262" max="262" width="0" style="6" hidden="1" customWidth="1"/>
    <col min="263" max="263" width="16.7109375" style="6" customWidth="1"/>
    <col min="264" max="265" width="11.5703125" style="6" bestFit="1" customWidth="1"/>
    <col min="266" max="512" width="9.140625" style="6"/>
    <col min="513" max="513" width="8.28515625" style="6" customWidth="1"/>
    <col min="514" max="514" width="61.42578125" style="6" customWidth="1"/>
    <col min="515" max="516" width="13.140625" style="6" customWidth="1"/>
    <col min="517" max="517" width="39.28515625" style="6" customWidth="1"/>
    <col min="518" max="518" width="0" style="6" hidden="1" customWidth="1"/>
    <col min="519" max="519" width="16.7109375" style="6" customWidth="1"/>
    <col min="520" max="521" width="11.5703125" style="6" bestFit="1" customWidth="1"/>
    <col min="522" max="768" width="9.140625" style="6"/>
    <col min="769" max="769" width="8.28515625" style="6" customWidth="1"/>
    <col min="770" max="770" width="61.42578125" style="6" customWidth="1"/>
    <col min="771" max="772" width="13.140625" style="6" customWidth="1"/>
    <col min="773" max="773" width="39.28515625" style="6" customWidth="1"/>
    <col min="774" max="774" width="0" style="6" hidden="1" customWidth="1"/>
    <col min="775" max="775" width="16.7109375" style="6" customWidth="1"/>
    <col min="776" max="777" width="11.5703125" style="6" bestFit="1" customWidth="1"/>
    <col min="778" max="1024" width="9.140625" style="6"/>
    <col min="1025" max="1025" width="8.28515625" style="6" customWidth="1"/>
    <col min="1026" max="1026" width="61.42578125" style="6" customWidth="1"/>
    <col min="1027" max="1028" width="13.140625" style="6" customWidth="1"/>
    <col min="1029" max="1029" width="39.28515625" style="6" customWidth="1"/>
    <col min="1030" max="1030" width="0" style="6" hidden="1" customWidth="1"/>
    <col min="1031" max="1031" width="16.7109375" style="6" customWidth="1"/>
    <col min="1032" max="1033" width="11.5703125" style="6" bestFit="1" customWidth="1"/>
    <col min="1034" max="1280" width="9.140625" style="6"/>
    <col min="1281" max="1281" width="8.28515625" style="6" customWidth="1"/>
    <col min="1282" max="1282" width="61.42578125" style="6" customWidth="1"/>
    <col min="1283" max="1284" width="13.140625" style="6" customWidth="1"/>
    <col min="1285" max="1285" width="39.28515625" style="6" customWidth="1"/>
    <col min="1286" max="1286" width="0" style="6" hidden="1" customWidth="1"/>
    <col min="1287" max="1287" width="16.7109375" style="6" customWidth="1"/>
    <col min="1288" max="1289" width="11.5703125" style="6" bestFit="1" customWidth="1"/>
    <col min="1290" max="1536" width="9.140625" style="6"/>
    <col min="1537" max="1537" width="8.28515625" style="6" customWidth="1"/>
    <col min="1538" max="1538" width="61.42578125" style="6" customWidth="1"/>
    <col min="1539" max="1540" width="13.140625" style="6" customWidth="1"/>
    <col min="1541" max="1541" width="39.28515625" style="6" customWidth="1"/>
    <col min="1542" max="1542" width="0" style="6" hidden="1" customWidth="1"/>
    <col min="1543" max="1543" width="16.7109375" style="6" customWidth="1"/>
    <col min="1544" max="1545" width="11.5703125" style="6" bestFit="1" customWidth="1"/>
    <col min="1546" max="1792" width="9.140625" style="6"/>
    <col min="1793" max="1793" width="8.28515625" style="6" customWidth="1"/>
    <col min="1794" max="1794" width="61.42578125" style="6" customWidth="1"/>
    <col min="1795" max="1796" width="13.140625" style="6" customWidth="1"/>
    <col min="1797" max="1797" width="39.28515625" style="6" customWidth="1"/>
    <col min="1798" max="1798" width="0" style="6" hidden="1" customWidth="1"/>
    <col min="1799" max="1799" width="16.7109375" style="6" customWidth="1"/>
    <col min="1800" max="1801" width="11.5703125" style="6" bestFit="1" customWidth="1"/>
    <col min="1802" max="2048" width="9.140625" style="6"/>
    <col min="2049" max="2049" width="8.28515625" style="6" customWidth="1"/>
    <col min="2050" max="2050" width="61.42578125" style="6" customWidth="1"/>
    <col min="2051" max="2052" width="13.140625" style="6" customWidth="1"/>
    <col min="2053" max="2053" width="39.28515625" style="6" customWidth="1"/>
    <col min="2054" max="2054" width="0" style="6" hidden="1" customWidth="1"/>
    <col min="2055" max="2055" width="16.7109375" style="6" customWidth="1"/>
    <col min="2056" max="2057" width="11.5703125" style="6" bestFit="1" customWidth="1"/>
    <col min="2058" max="2304" width="9.140625" style="6"/>
    <col min="2305" max="2305" width="8.28515625" style="6" customWidth="1"/>
    <col min="2306" max="2306" width="61.42578125" style="6" customWidth="1"/>
    <col min="2307" max="2308" width="13.140625" style="6" customWidth="1"/>
    <col min="2309" max="2309" width="39.28515625" style="6" customWidth="1"/>
    <col min="2310" max="2310" width="0" style="6" hidden="1" customWidth="1"/>
    <col min="2311" max="2311" width="16.7109375" style="6" customWidth="1"/>
    <col min="2312" max="2313" width="11.5703125" style="6" bestFit="1" customWidth="1"/>
    <col min="2314" max="2560" width="9.140625" style="6"/>
    <col min="2561" max="2561" width="8.28515625" style="6" customWidth="1"/>
    <col min="2562" max="2562" width="61.42578125" style="6" customWidth="1"/>
    <col min="2563" max="2564" width="13.140625" style="6" customWidth="1"/>
    <col min="2565" max="2565" width="39.28515625" style="6" customWidth="1"/>
    <col min="2566" max="2566" width="0" style="6" hidden="1" customWidth="1"/>
    <col min="2567" max="2567" width="16.7109375" style="6" customWidth="1"/>
    <col min="2568" max="2569" width="11.5703125" style="6" bestFit="1" customWidth="1"/>
    <col min="2570" max="2816" width="9.140625" style="6"/>
    <col min="2817" max="2817" width="8.28515625" style="6" customWidth="1"/>
    <col min="2818" max="2818" width="61.42578125" style="6" customWidth="1"/>
    <col min="2819" max="2820" width="13.140625" style="6" customWidth="1"/>
    <col min="2821" max="2821" width="39.28515625" style="6" customWidth="1"/>
    <col min="2822" max="2822" width="0" style="6" hidden="1" customWidth="1"/>
    <col min="2823" max="2823" width="16.7109375" style="6" customWidth="1"/>
    <col min="2824" max="2825" width="11.5703125" style="6" bestFit="1" customWidth="1"/>
    <col min="2826" max="3072" width="9.140625" style="6"/>
    <col min="3073" max="3073" width="8.28515625" style="6" customWidth="1"/>
    <col min="3074" max="3074" width="61.42578125" style="6" customWidth="1"/>
    <col min="3075" max="3076" width="13.140625" style="6" customWidth="1"/>
    <col min="3077" max="3077" width="39.28515625" style="6" customWidth="1"/>
    <col min="3078" max="3078" width="0" style="6" hidden="1" customWidth="1"/>
    <col min="3079" max="3079" width="16.7109375" style="6" customWidth="1"/>
    <col min="3080" max="3081" width="11.5703125" style="6" bestFit="1" customWidth="1"/>
    <col min="3082" max="3328" width="9.140625" style="6"/>
    <col min="3329" max="3329" width="8.28515625" style="6" customWidth="1"/>
    <col min="3330" max="3330" width="61.42578125" style="6" customWidth="1"/>
    <col min="3331" max="3332" width="13.140625" style="6" customWidth="1"/>
    <col min="3333" max="3333" width="39.28515625" style="6" customWidth="1"/>
    <col min="3334" max="3334" width="0" style="6" hidden="1" customWidth="1"/>
    <col min="3335" max="3335" width="16.7109375" style="6" customWidth="1"/>
    <col min="3336" max="3337" width="11.5703125" style="6" bestFit="1" customWidth="1"/>
    <col min="3338" max="3584" width="9.140625" style="6"/>
    <col min="3585" max="3585" width="8.28515625" style="6" customWidth="1"/>
    <col min="3586" max="3586" width="61.42578125" style="6" customWidth="1"/>
    <col min="3587" max="3588" width="13.140625" style="6" customWidth="1"/>
    <col min="3589" max="3589" width="39.28515625" style="6" customWidth="1"/>
    <col min="3590" max="3590" width="0" style="6" hidden="1" customWidth="1"/>
    <col min="3591" max="3591" width="16.7109375" style="6" customWidth="1"/>
    <col min="3592" max="3593" width="11.5703125" style="6" bestFit="1" customWidth="1"/>
    <col min="3594" max="3840" width="9.140625" style="6"/>
    <col min="3841" max="3841" width="8.28515625" style="6" customWidth="1"/>
    <col min="3842" max="3842" width="61.42578125" style="6" customWidth="1"/>
    <col min="3843" max="3844" width="13.140625" style="6" customWidth="1"/>
    <col min="3845" max="3845" width="39.28515625" style="6" customWidth="1"/>
    <col min="3846" max="3846" width="0" style="6" hidden="1" customWidth="1"/>
    <col min="3847" max="3847" width="16.7109375" style="6" customWidth="1"/>
    <col min="3848" max="3849" width="11.5703125" style="6" bestFit="1" customWidth="1"/>
    <col min="3850" max="4096" width="9.140625" style="6"/>
    <col min="4097" max="4097" width="8.28515625" style="6" customWidth="1"/>
    <col min="4098" max="4098" width="61.42578125" style="6" customWidth="1"/>
    <col min="4099" max="4100" width="13.140625" style="6" customWidth="1"/>
    <col min="4101" max="4101" width="39.28515625" style="6" customWidth="1"/>
    <col min="4102" max="4102" width="0" style="6" hidden="1" customWidth="1"/>
    <col min="4103" max="4103" width="16.7109375" style="6" customWidth="1"/>
    <col min="4104" max="4105" width="11.5703125" style="6" bestFit="1" customWidth="1"/>
    <col min="4106" max="4352" width="9.140625" style="6"/>
    <col min="4353" max="4353" width="8.28515625" style="6" customWidth="1"/>
    <col min="4354" max="4354" width="61.42578125" style="6" customWidth="1"/>
    <col min="4355" max="4356" width="13.140625" style="6" customWidth="1"/>
    <col min="4357" max="4357" width="39.28515625" style="6" customWidth="1"/>
    <col min="4358" max="4358" width="0" style="6" hidden="1" customWidth="1"/>
    <col min="4359" max="4359" width="16.7109375" style="6" customWidth="1"/>
    <col min="4360" max="4361" width="11.5703125" style="6" bestFit="1" customWidth="1"/>
    <col min="4362" max="4608" width="9.140625" style="6"/>
    <col min="4609" max="4609" width="8.28515625" style="6" customWidth="1"/>
    <col min="4610" max="4610" width="61.42578125" style="6" customWidth="1"/>
    <col min="4611" max="4612" width="13.140625" style="6" customWidth="1"/>
    <col min="4613" max="4613" width="39.28515625" style="6" customWidth="1"/>
    <col min="4614" max="4614" width="0" style="6" hidden="1" customWidth="1"/>
    <col min="4615" max="4615" width="16.7109375" style="6" customWidth="1"/>
    <col min="4616" max="4617" width="11.5703125" style="6" bestFit="1" customWidth="1"/>
    <col min="4618" max="4864" width="9.140625" style="6"/>
    <col min="4865" max="4865" width="8.28515625" style="6" customWidth="1"/>
    <col min="4866" max="4866" width="61.42578125" style="6" customWidth="1"/>
    <col min="4867" max="4868" width="13.140625" style="6" customWidth="1"/>
    <col min="4869" max="4869" width="39.28515625" style="6" customWidth="1"/>
    <col min="4870" max="4870" width="0" style="6" hidden="1" customWidth="1"/>
    <col min="4871" max="4871" width="16.7109375" style="6" customWidth="1"/>
    <col min="4872" max="4873" width="11.5703125" style="6" bestFit="1" customWidth="1"/>
    <col min="4874" max="5120" width="9.140625" style="6"/>
    <col min="5121" max="5121" width="8.28515625" style="6" customWidth="1"/>
    <col min="5122" max="5122" width="61.42578125" style="6" customWidth="1"/>
    <col min="5123" max="5124" width="13.140625" style="6" customWidth="1"/>
    <col min="5125" max="5125" width="39.28515625" style="6" customWidth="1"/>
    <col min="5126" max="5126" width="0" style="6" hidden="1" customWidth="1"/>
    <col min="5127" max="5127" width="16.7109375" style="6" customWidth="1"/>
    <col min="5128" max="5129" width="11.5703125" style="6" bestFit="1" customWidth="1"/>
    <col min="5130" max="5376" width="9.140625" style="6"/>
    <col min="5377" max="5377" width="8.28515625" style="6" customWidth="1"/>
    <col min="5378" max="5378" width="61.42578125" style="6" customWidth="1"/>
    <col min="5379" max="5380" width="13.140625" style="6" customWidth="1"/>
    <col min="5381" max="5381" width="39.28515625" style="6" customWidth="1"/>
    <col min="5382" max="5382" width="0" style="6" hidden="1" customWidth="1"/>
    <col min="5383" max="5383" width="16.7109375" style="6" customWidth="1"/>
    <col min="5384" max="5385" width="11.5703125" style="6" bestFit="1" customWidth="1"/>
    <col min="5386" max="5632" width="9.140625" style="6"/>
    <col min="5633" max="5633" width="8.28515625" style="6" customWidth="1"/>
    <col min="5634" max="5634" width="61.42578125" style="6" customWidth="1"/>
    <col min="5635" max="5636" width="13.140625" style="6" customWidth="1"/>
    <col min="5637" max="5637" width="39.28515625" style="6" customWidth="1"/>
    <col min="5638" max="5638" width="0" style="6" hidden="1" customWidth="1"/>
    <col min="5639" max="5639" width="16.7109375" style="6" customWidth="1"/>
    <col min="5640" max="5641" width="11.5703125" style="6" bestFit="1" customWidth="1"/>
    <col min="5642" max="5888" width="9.140625" style="6"/>
    <col min="5889" max="5889" width="8.28515625" style="6" customWidth="1"/>
    <col min="5890" max="5890" width="61.42578125" style="6" customWidth="1"/>
    <col min="5891" max="5892" width="13.140625" style="6" customWidth="1"/>
    <col min="5893" max="5893" width="39.28515625" style="6" customWidth="1"/>
    <col min="5894" max="5894" width="0" style="6" hidden="1" customWidth="1"/>
    <col min="5895" max="5895" width="16.7109375" style="6" customWidth="1"/>
    <col min="5896" max="5897" width="11.5703125" style="6" bestFit="1" customWidth="1"/>
    <col min="5898" max="6144" width="9.140625" style="6"/>
    <col min="6145" max="6145" width="8.28515625" style="6" customWidth="1"/>
    <col min="6146" max="6146" width="61.42578125" style="6" customWidth="1"/>
    <col min="6147" max="6148" width="13.140625" style="6" customWidth="1"/>
    <col min="6149" max="6149" width="39.28515625" style="6" customWidth="1"/>
    <col min="6150" max="6150" width="0" style="6" hidden="1" customWidth="1"/>
    <col min="6151" max="6151" width="16.7109375" style="6" customWidth="1"/>
    <col min="6152" max="6153" width="11.5703125" style="6" bestFit="1" customWidth="1"/>
    <col min="6154" max="6400" width="9.140625" style="6"/>
    <col min="6401" max="6401" width="8.28515625" style="6" customWidth="1"/>
    <col min="6402" max="6402" width="61.42578125" style="6" customWidth="1"/>
    <col min="6403" max="6404" width="13.140625" style="6" customWidth="1"/>
    <col min="6405" max="6405" width="39.28515625" style="6" customWidth="1"/>
    <col min="6406" max="6406" width="0" style="6" hidden="1" customWidth="1"/>
    <col min="6407" max="6407" width="16.7109375" style="6" customWidth="1"/>
    <col min="6408" max="6409" width="11.5703125" style="6" bestFit="1" customWidth="1"/>
    <col min="6410" max="6656" width="9.140625" style="6"/>
    <col min="6657" max="6657" width="8.28515625" style="6" customWidth="1"/>
    <col min="6658" max="6658" width="61.42578125" style="6" customWidth="1"/>
    <col min="6659" max="6660" width="13.140625" style="6" customWidth="1"/>
    <col min="6661" max="6661" width="39.28515625" style="6" customWidth="1"/>
    <col min="6662" max="6662" width="0" style="6" hidden="1" customWidth="1"/>
    <col min="6663" max="6663" width="16.7109375" style="6" customWidth="1"/>
    <col min="6664" max="6665" width="11.5703125" style="6" bestFit="1" customWidth="1"/>
    <col min="6666" max="6912" width="9.140625" style="6"/>
    <col min="6913" max="6913" width="8.28515625" style="6" customWidth="1"/>
    <col min="6914" max="6914" width="61.42578125" style="6" customWidth="1"/>
    <col min="6915" max="6916" width="13.140625" style="6" customWidth="1"/>
    <col min="6917" max="6917" width="39.28515625" style="6" customWidth="1"/>
    <col min="6918" max="6918" width="0" style="6" hidden="1" customWidth="1"/>
    <col min="6919" max="6919" width="16.7109375" style="6" customWidth="1"/>
    <col min="6920" max="6921" width="11.5703125" style="6" bestFit="1" customWidth="1"/>
    <col min="6922" max="7168" width="9.140625" style="6"/>
    <col min="7169" max="7169" width="8.28515625" style="6" customWidth="1"/>
    <col min="7170" max="7170" width="61.42578125" style="6" customWidth="1"/>
    <col min="7171" max="7172" width="13.140625" style="6" customWidth="1"/>
    <col min="7173" max="7173" width="39.28515625" style="6" customWidth="1"/>
    <col min="7174" max="7174" width="0" style="6" hidden="1" customWidth="1"/>
    <col min="7175" max="7175" width="16.7109375" style="6" customWidth="1"/>
    <col min="7176" max="7177" width="11.5703125" style="6" bestFit="1" customWidth="1"/>
    <col min="7178" max="7424" width="9.140625" style="6"/>
    <col min="7425" max="7425" width="8.28515625" style="6" customWidth="1"/>
    <col min="7426" max="7426" width="61.42578125" style="6" customWidth="1"/>
    <col min="7427" max="7428" width="13.140625" style="6" customWidth="1"/>
    <col min="7429" max="7429" width="39.28515625" style="6" customWidth="1"/>
    <col min="7430" max="7430" width="0" style="6" hidden="1" customWidth="1"/>
    <col min="7431" max="7431" width="16.7109375" style="6" customWidth="1"/>
    <col min="7432" max="7433" width="11.5703125" style="6" bestFit="1" customWidth="1"/>
    <col min="7434" max="7680" width="9.140625" style="6"/>
    <col min="7681" max="7681" width="8.28515625" style="6" customWidth="1"/>
    <col min="7682" max="7682" width="61.42578125" style="6" customWidth="1"/>
    <col min="7683" max="7684" width="13.140625" style="6" customWidth="1"/>
    <col min="7685" max="7685" width="39.28515625" style="6" customWidth="1"/>
    <col min="7686" max="7686" width="0" style="6" hidden="1" customWidth="1"/>
    <col min="7687" max="7687" width="16.7109375" style="6" customWidth="1"/>
    <col min="7688" max="7689" width="11.5703125" style="6" bestFit="1" customWidth="1"/>
    <col min="7690" max="7936" width="9.140625" style="6"/>
    <col min="7937" max="7937" width="8.28515625" style="6" customWidth="1"/>
    <col min="7938" max="7938" width="61.42578125" style="6" customWidth="1"/>
    <col min="7939" max="7940" width="13.140625" style="6" customWidth="1"/>
    <col min="7941" max="7941" width="39.28515625" style="6" customWidth="1"/>
    <col min="7942" max="7942" width="0" style="6" hidden="1" customWidth="1"/>
    <col min="7943" max="7943" width="16.7109375" style="6" customWidth="1"/>
    <col min="7944" max="7945" width="11.5703125" style="6" bestFit="1" customWidth="1"/>
    <col min="7946" max="8192" width="9.140625" style="6"/>
    <col min="8193" max="8193" width="8.28515625" style="6" customWidth="1"/>
    <col min="8194" max="8194" width="61.42578125" style="6" customWidth="1"/>
    <col min="8195" max="8196" width="13.140625" style="6" customWidth="1"/>
    <col min="8197" max="8197" width="39.28515625" style="6" customWidth="1"/>
    <col min="8198" max="8198" width="0" style="6" hidden="1" customWidth="1"/>
    <col min="8199" max="8199" width="16.7109375" style="6" customWidth="1"/>
    <col min="8200" max="8201" width="11.5703125" style="6" bestFit="1" customWidth="1"/>
    <col min="8202" max="8448" width="9.140625" style="6"/>
    <col min="8449" max="8449" width="8.28515625" style="6" customWidth="1"/>
    <col min="8450" max="8450" width="61.42578125" style="6" customWidth="1"/>
    <col min="8451" max="8452" width="13.140625" style="6" customWidth="1"/>
    <col min="8453" max="8453" width="39.28515625" style="6" customWidth="1"/>
    <col min="8454" max="8454" width="0" style="6" hidden="1" customWidth="1"/>
    <col min="8455" max="8455" width="16.7109375" style="6" customWidth="1"/>
    <col min="8456" max="8457" width="11.5703125" style="6" bestFit="1" customWidth="1"/>
    <col min="8458" max="8704" width="9.140625" style="6"/>
    <col min="8705" max="8705" width="8.28515625" style="6" customWidth="1"/>
    <col min="8706" max="8706" width="61.42578125" style="6" customWidth="1"/>
    <col min="8707" max="8708" width="13.140625" style="6" customWidth="1"/>
    <col min="8709" max="8709" width="39.28515625" style="6" customWidth="1"/>
    <col min="8710" max="8710" width="0" style="6" hidden="1" customWidth="1"/>
    <col min="8711" max="8711" width="16.7109375" style="6" customWidth="1"/>
    <col min="8712" max="8713" width="11.5703125" style="6" bestFit="1" customWidth="1"/>
    <col min="8714" max="8960" width="9.140625" style="6"/>
    <col min="8961" max="8961" width="8.28515625" style="6" customWidth="1"/>
    <col min="8962" max="8962" width="61.42578125" style="6" customWidth="1"/>
    <col min="8963" max="8964" width="13.140625" style="6" customWidth="1"/>
    <col min="8965" max="8965" width="39.28515625" style="6" customWidth="1"/>
    <col min="8966" max="8966" width="0" style="6" hidden="1" customWidth="1"/>
    <col min="8967" max="8967" width="16.7109375" style="6" customWidth="1"/>
    <col min="8968" max="8969" width="11.5703125" style="6" bestFit="1" customWidth="1"/>
    <col min="8970" max="9216" width="9.140625" style="6"/>
    <col min="9217" max="9217" width="8.28515625" style="6" customWidth="1"/>
    <col min="9218" max="9218" width="61.42578125" style="6" customWidth="1"/>
    <col min="9219" max="9220" width="13.140625" style="6" customWidth="1"/>
    <col min="9221" max="9221" width="39.28515625" style="6" customWidth="1"/>
    <col min="9222" max="9222" width="0" style="6" hidden="1" customWidth="1"/>
    <col min="9223" max="9223" width="16.7109375" style="6" customWidth="1"/>
    <col min="9224" max="9225" width="11.5703125" style="6" bestFit="1" customWidth="1"/>
    <col min="9226" max="9472" width="9.140625" style="6"/>
    <col min="9473" max="9473" width="8.28515625" style="6" customWidth="1"/>
    <col min="9474" max="9474" width="61.42578125" style="6" customWidth="1"/>
    <col min="9475" max="9476" width="13.140625" style="6" customWidth="1"/>
    <col min="9477" max="9477" width="39.28515625" style="6" customWidth="1"/>
    <col min="9478" max="9478" width="0" style="6" hidden="1" customWidth="1"/>
    <col min="9479" max="9479" width="16.7109375" style="6" customWidth="1"/>
    <col min="9480" max="9481" width="11.5703125" style="6" bestFit="1" customWidth="1"/>
    <col min="9482" max="9728" width="9.140625" style="6"/>
    <col min="9729" max="9729" width="8.28515625" style="6" customWidth="1"/>
    <col min="9730" max="9730" width="61.42578125" style="6" customWidth="1"/>
    <col min="9731" max="9732" width="13.140625" style="6" customWidth="1"/>
    <col min="9733" max="9733" width="39.28515625" style="6" customWidth="1"/>
    <col min="9734" max="9734" width="0" style="6" hidden="1" customWidth="1"/>
    <col min="9735" max="9735" width="16.7109375" style="6" customWidth="1"/>
    <col min="9736" max="9737" width="11.5703125" style="6" bestFit="1" customWidth="1"/>
    <col min="9738" max="9984" width="9.140625" style="6"/>
    <col min="9985" max="9985" width="8.28515625" style="6" customWidth="1"/>
    <col min="9986" max="9986" width="61.42578125" style="6" customWidth="1"/>
    <col min="9987" max="9988" width="13.140625" style="6" customWidth="1"/>
    <col min="9989" max="9989" width="39.28515625" style="6" customWidth="1"/>
    <col min="9990" max="9990" width="0" style="6" hidden="1" customWidth="1"/>
    <col min="9991" max="9991" width="16.7109375" style="6" customWidth="1"/>
    <col min="9992" max="9993" width="11.5703125" style="6" bestFit="1" customWidth="1"/>
    <col min="9994" max="10240" width="9.140625" style="6"/>
    <col min="10241" max="10241" width="8.28515625" style="6" customWidth="1"/>
    <col min="10242" max="10242" width="61.42578125" style="6" customWidth="1"/>
    <col min="10243" max="10244" width="13.140625" style="6" customWidth="1"/>
    <col min="10245" max="10245" width="39.28515625" style="6" customWidth="1"/>
    <col min="10246" max="10246" width="0" style="6" hidden="1" customWidth="1"/>
    <col min="10247" max="10247" width="16.7109375" style="6" customWidth="1"/>
    <col min="10248" max="10249" width="11.5703125" style="6" bestFit="1" customWidth="1"/>
    <col min="10250" max="10496" width="9.140625" style="6"/>
    <col min="10497" max="10497" width="8.28515625" style="6" customWidth="1"/>
    <col min="10498" max="10498" width="61.42578125" style="6" customWidth="1"/>
    <col min="10499" max="10500" width="13.140625" style="6" customWidth="1"/>
    <col min="10501" max="10501" width="39.28515625" style="6" customWidth="1"/>
    <col min="10502" max="10502" width="0" style="6" hidden="1" customWidth="1"/>
    <col min="10503" max="10503" width="16.7109375" style="6" customWidth="1"/>
    <col min="10504" max="10505" width="11.5703125" style="6" bestFit="1" customWidth="1"/>
    <col min="10506" max="10752" width="9.140625" style="6"/>
    <col min="10753" max="10753" width="8.28515625" style="6" customWidth="1"/>
    <col min="10754" max="10754" width="61.42578125" style="6" customWidth="1"/>
    <col min="10755" max="10756" width="13.140625" style="6" customWidth="1"/>
    <col min="10757" max="10757" width="39.28515625" style="6" customWidth="1"/>
    <col min="10758" max="10758" width="0" style="6" hidden="1" customWidth="1"/>
    <col min="10759" max="10759" width="16.7109375" style="6" customWidth="1"/>
    <col min="10760" max="10761" width="11.5703125" style="6" bestFit="1" customWidth="1"/>
    <col min="10762" max="11008" width="9.140625" style="6"/>
    <col min="11009" max="11009" width="8.28515625" style="6" customWidth="1"/>
    <col min="11010" max="11010" width="61.42578125" style="6" customWidth="1"/>
    <col min="11011" max="11012" width="13.140625" style="6" customWidth="1"/>
    <col min="11013" max="11013" width="39.28515625" style="6" customWidth="1"/>
    <col min="11014" max="11014" width="0" style="6" hidden="1" customWidth="1"/>
    <col min="11015" max="11015" width="16.7109375" style="6" customWidth="1"/>
    <col min="11016" max="11017" width="11.5703125" style="6" bestFit="1" customWidth="1"/>
    <col min="11018" max="11264" width="9.140625" style="6"/>
    <col min="11265" max="11265" width="8.28515625" style="6" customWidth="1"/>
    <col min="11266" max="11266" width="61.42578125" style="6" customWidth="1"/>
    <col min="11267" max="11268" width="13.140625" style="6" customWidth="1"/>
    <col min="11269" max="11269" width="39.28515625" style="6" customWidth="1"/>
    <col min="11270" max="11270" width="0" style="6" hidden="1" customWidth="1"/>
    <col min="11271" max="11271" width="16.7109375" style="6" customWidth="1"/>
    <col min="11272" max="11273" width="11.5703125" style="6" bestFit="1" customWidth="1"/>
    <col min="11274" max="11520" width="9.140625" style="6"/>
    <col min="11521" max="11521" width="8.28515625" style="6" customWidth="1"/>
    <col min="11522" max="11522" width="61.42578125" style="6" customWidth="1"/>
    <col min="11523" max="11524" width="13.140625" style="6" customWidth="1"/>
    <col min="11525" max="11525" width="39.28515625" style="6" customWidth="1"/>
    <col min="11526" max="11526" width="0" style="6" hidden="1" customWidth="1"/>
    <col min="11527" max="11527" width="16.7109375" style="6" customWidth="1"/>
    <col min="11528" max="11529" width="11.5703125" style="6" bestFit="1" customWidth="1"/>
    <col min="11530" max="11776" width="9.140625" style="6"/>
    <col min="11777" max="11777" width="8.28515625" style="6" customWidth="1"/>
    <col min="11778" max="11778" width="61.42578125" style="6" customWidth="1"/>
    <col min="11779" max="11780" width="13.140625" style="6" customWidth="1"/>
    <col min="11781" max="11781" width="39.28515625" style="6" customWidth="1"/>
    <col min="11782" max="11782" width="0" style="6" hidden="1" customWidth="1"/>
    <col min="11783" max="11783" width="16.7109375" style="6" customWidth="1"/>
    <col min="11784" max="11785" width="11.5703125" style="6" bestFit="1" customWidth="1"/>
    <col min="11786" max="12032" width="9.140625" style="6"/>
    <col min="12033" max="12033" width="8.28515625" style="6" customWidth="1"/>
    <col min="12034" max="12034" width="61.42578125" style="6" customWidth="1"/>
    <col min="12035" max="12036" width="13.140625" style="6" customWidth="1"/>
    <col min="12037" max="12037" width="39.28515625" style="6" customWidth="1"/>
    <col min="12038" max="12038" width="0" style="6" hidden="1" customWidth="1"/>
    <col min="12039" max="12039" width="16.7109375" style="6" customWidth="1"/>
    <col min="12040" max="12041" width="11.5703125" style="6" bestFit="1" customWidth="1"/>
    <col min="12042" max="12288" width="9.140625" style="6"/>
    <col min="12289" max="12289" width="8.28515625" style="6" customWidth="1"/>
    <col min="12290" max="12290" width="61.42578125" style="6" customWidth="1"/>
    <col min="12291" max="12292" width="13.140625" style="6" customWidth="1"/>
    <col min="12293" max="12293" width="39.28515625" style="6" customWidth="1"/>
    <col min="12294" max="12294" width="0" style="6" hidden="1" customWidth="1"/>
    <col min="12295" max="12295" width="16.7109375" style="6" customWidth="1"/>
    <col min="12296" max="12297" width="11.5703125" style="6" bestFit="1" customWidth="1"/>
    <col min="12298" max="12544" width="9.140625" style="6"/>
    <col min="12545" max="12545" width="8.28515625" style="6" customWidth="1"/>
    <col min="12546" max="12546" width="61.42578125" style="6" customWidth="1"/>
    <col min="12547" max="12548" width="13.140625" style="6" customWidth="1"/>
    <col min="12549" max="12549" width="39.28515625" style="6" customWidth="1"/>
    <col min="12550" max="12550" width="0" style="6" hidden="1" customWidth="1"/>
    <col min="12551" max="12551" width="16.7109375" style="6" customWidth="1"/>
    <col min="12552" max="12553" width="11.5703125" style="6" bestFit="1" customWidth="1"/>
    <col min="12554" max="12800" width="9.140625" style="6"/>
    <col min="12801" max="12801" width="8.28515625" style="6" customWidth="1"/>
    <col min="12802" max="12802" width="61.42578125" style="6" customWidth="1"/>
    <col min="12803" max="12804" width="13.140625" style="6" customWidth="1"/>
    <col min="12805" max="12805" width="39.28515625" style="6" customWidth="1"/>
    <col min="12806" max="12806" width="0" style="6" hidden="1" customWidth="1"/>
    <col min="12807" max="12807" width="16.7109375" style="6" customWidth="1"/>
    <col min="12808" max="12809" width="11.5703125" style="6" bestFit="1" customWidth="1"/>
    <col min="12810" max="13056" width="9.140625" style="6"/>
    <col min="13057" max="13057" width="8.28515625" style="6" customWidth="1"/>
    <col min="13058" max="13058" width="61.42578125" style="6" customWidth="1"/>
    <col min="13059" max="13060" width="13.140625" style="6" customWidth="1"/>
    <col min="13061" max="13061" width="39.28515625" style="6" customWidth="1"/>
    <col min="13062" max="13062" width="0" style="6" hidden="1" customWidth="1"/>
    <col min="13063" max="13063" width="16.7109375" style="6" customWidth="1"/>
    <col min="13064" max="13065" width="11.5703125" style="6" bestFit="1" customWidth="1"/>
    <col min="13066" max="13312" width="9.140625" style="6"/>
    <col min="13313" max="13313" width="8.28515625" style="6" customWidth="1"/>
    <col min="13314" max="13314" width="61.42578125" style="6" customWidth="1"/>
    <col min="13315" max="13316" width="13.140625" style="6" customWidth="1"/>
    <col min="13317" max="13317" width="39.28515625" style="6" customWidth="1"/>
    <col min="13318" max="13318" width="0" style="6" hidden="1" customWidth="1"/>
    <col min="13319" max="13319" width="16.7109375" style="6" customWidth="1"/>
    <col min="13320" max="13321" width="11.5703125" style="6" bestFit="1" customWidth="1"/>
    <col min="13322" max="13568" width="9.140625" style="6"/>
    <col min="13569" max="13569" width="8.28515625" style="6" customWidth="1"/>
    <col min="13570" max="13570" width="61.42578125" style="6" customWidth="1"/>
    <col min="13571" max="13572" width="13.140625" style="6" customWidth="1"/>
    <col min="13573" max="13573" width="39.28515625" style="6" customWidth="1"/>
    <col min="13574" max="13574" width="0" style="6" hidden="1" customWidth="1"/>
    <col min="13575" max="13575" width="16.7109375" style="6" customWidth="1"/>
    <col min="13576" max="13577" width="11.5703125" style="6" bestFit="1" customWidth="1"/>
    <col min="13578" max="13824" width="9.140625" style="6"/>
    <col min="13825" max="13825" width="8.28515625" style="6" customWidth="1"/>
    <col min="13826" max="13826" width="61.42578125" style="6" customWidth="1"/>
    <col min="13827" max="13828" width="13.140625" style="6" customWidth="1"/>
    <col min="13829" max="13829" width="39.28515625" style="6" customWidth="1"/>
    <col min="13830" max="13830" width="0" style="6" hidden="1" customWidth="1"/>
    <col min="13831" max="13831" width="16.7109375" style="6" customWidth="1"/>
    <col min="13832" max="13833" width="11.5703125" style="6" bestFit="1" customWidth="1"/>
    <col min="13834" max="14080" width="9.140625" style="6"/>
    <col min="14081" max="14081" width="8.28515625" style="6" customWidth="1"/>
    <col min="14082" max="14082" width="61.42578125" style="6" customWidth="1"/>
    <col min="14083" max="14084" width="13.140625" style="6" customWidth="1"/>
    <col min="14085" max="14085" width="39.28515625" style="6" customWidth="1"/>
    <col min="14086" max="14086" width="0" style="6" hidden="1" customWidth="1"/>
    <col min="14087" max="14087" width="16.7109375" style="6" customWidth="1"/>
    <col min="14088" max="14089" width="11.5703125" style="6" bestFit="1" customWidth="1"/>
    <col min="14090" max="14336" width="9.140625" style="6"/>
    <col min="14337" max="14337" width="8.28515625" style="6" customWidth="1"/>
    <col min="14338" max="14338" width="61.42578125" style="6" customWidth="1"/>
    <col min="14339" max="14340" width="13.140625" style="6" customWidth="1"/>
    <col min="14341" max="14341" width="39.28515625" style="6" customWidth="1"/>
    <col min="14342" max="14342" width="0" style="6" hidden="1" customWidth="1"/>
    <col min="14343" max="14343" width="16.7109375" style="6" customWidth="1"/>
    <col min="14344" max="14345" width="11.5703125" style="6" bestFit="1" customWidth="1"/>
    <col min="14346" max="14592" width="9.140625" style="6"/>
    <col min="14593" max="14593" width="8.28515625" style="6" customWidth="1"/>
    <col min="14594" max="14594" width="61.42578125" style="6" customWidth="1"/>
    <col min="14595" max="14596" width="13.140625" style="6" customWidth="1"/>
    <col min="14597" max="14597" width="39.28515625" style="6" customWidth="1"/>
    <col min="14598" max="14598" width="0" style="6" hidden="1" customWidth="1"/>
    <col min="14599" max="14599" width="16.7109375" style="6" customWidth="1"/>
    <col min="14600" max="14601" width="11.5703125" style="6" bestFit="1" customWidth="1"/>
    <col min="14602" max="14848" width="9.140625" style="6"/>
    <col min="14849" max="14849" width="8.28515625" style="6" customWidth="1"/>
    <col min="14850" max="14850" width="61.42578125" style="6" customWidth="1"/>
    <col min="14851" max="14852" width="13.140625" style="6" customWidth="1"/>
    <col min="14853" max="14853" width="39.28515625" style="6" customWidth="1"/>
    <col min="14854" max="14854" width="0" style="6" hidden="1" customWidth="1"/>
    <col min="14855" max="14855" width="16.7109375" style="6" customWidth="1"/>
    <col min="14856" max="14857" width="11.5703125" style="6" bestFit="1" customWidth="1"/>
    <col min="14858" max="15104" width="9.140625" style="6"/>
    <col min="15105" max="15105" width="8.28515625" style="6" customWidth="1"/>
    <col min="15106" max="15106" width="61.42578125" style="6" customWidth="1"/>
    <col min="15107" max="15108" width="13.140625" style="6" customWidth="1"/>
    <col min="15109" max="15109" width="39.28515625" style="6" customWidth="1"/>
    <col min="15110" max="15110" width="0" style="6" hidden="1" customWidth="1"/>
    <col min="15111" max="15111" width="16.7109375" style="6" customWidth="1"/>
    <col min="15112" max="15113" width="11.5703125" style="6" bestFit="1" customWidth="1"/>
    <col min="15114" max="15360" width="9.140625" style="6"/>
    <col min="15361" max="15361" width="8.28515625" style="6" customWidth="1"/>
    <col min="15362" max="15362" width="61.42578125" style="6" customWidth="1"/>
    <col min="15363" max="15364" width="13.140625" style="6" customWidth="1"/>
    <col min="15365" max="15365" width="39.28515625" style="6" customWidth="1"/>
    <col min="15366" max="15366" width="0" style="6" hidden="1" customWidth="1"/>
    <col min="15367" max="15367" width="16.7109375" style="6" customWidth="1"/>
    <col min="15368" max="15369" width="11.5703125" style="6" bestFit="1" customWidth="1"/>
    <col min="15370" max="15616" width="9.140625" style="6"/>
    <col min="15617" max="15617" width="8.28515625" style="6" customWidth="1"/>
    <col min="15618" max="15618" width="61.42578125" style="6" customWidth="1"/>
    <col min="15619" max="15620" width="13.140625" style="6" customWidth="1"/>
    <col min="15621" max="15621" width="39.28515625" style="6" customWidth="1"/>
    <col min="15622" max="15622" width="0" style="6" hidden="1" customWidth="1"/>
    <col min="15623" max="15623" width="16.7109375" style="6" customWidth="1"/>
    <col min="15624" max="15625" width="11.5703125" style="6" bestFit="1" customWidth="1"/>
    <col min="15626" max="15872" width="9.140625" style="6"/>
    <col min="15873" max="15873" width="8.28515625" style="6" customWidth="1"/>
    <col min="15874" max="15874" width="61.42578125" style="6" customWidth="1"/>
    <col min="15875" max="15876" width="13.140625" style="6" customWidth="1"/>
    <col min="15877" max="15877" width="39.28515625" style="6" customWidth="1"/>
    <col min="15878" max="15878" width="0" style="6" hidden="1" customWidth="1"/>
    <col min="15879" max="15879" width="16.7109375" style="6" customWidth="1"/>
    <col min="15880" max="15881" width="11.5703125" style="6" bestFit="1" customWidth="1"/>
    <col min="15882" max="16128" width="9.140625" style="6"/>
    <col min="16129" max="16129" width="8.28515625" style="6" customWidth="1"/>
    <col min="16130" max="16130" width="61.42578125" style="6" customWidth="1"/>
    <col min="16131" max="16132" width="13.140625" style="6" customWidth="1"/>
    <col min="16133" max="16133" width="39.28515625" style="6" customWidth="1"/>
    <col min="16134" max="16134" width="0" style="6" hidden="1" customWidth="1"/>
    <col min="16135" max="16135" width="16.7109375" style="6" customWidth="1"/>
    <col min="16136" max="16137" width="11.5703125" style="6" bestFit="1" customWidth="1"/>
    <col min="16138" max="16384" width="9.140625" style="6"/>
  </cols>
  <sheetData>
    <row r="1" spans="1:7" ht="12" customHeight="1" x14ac:dyDescent="0.25"/>
    <row r="2" spans="1:7" ht="20.25" customHeight="1" x14ac:dyDescent="0.25">
      <c r="A2" s="137" t="s">
        <v>0</v>
      </c>
      <c r="B2" s="137"/>
      <c r="C2" s="137"/>
      <c r="D2" s="137"/>
      <c r="E2" s="137"/>
      <c r="F2" s="137"/>
    </row>
    <row r="3" spans="1:7" ht="18" customHeight="1" x14ac:dyDescent="0.25">
      <c r="A3" s="138" t="s">
        <v>1</v>
      </c>
      <c r="B3" s="138"/>
      <c r="C3" s="138"/>
      <c r="D3" s="138"/>
      <c r="E3" s="138"/>
      <c r="F3" s="138"/>
    </row>
    <row r="4" spans="1:7" ht="18" customHeight="1" x14ac:dyDescent="0.25">
      <c r="A4" s="139" t="s">
        <v>2</v>
      </c>
      <c r="B4" s="140"/>
      <c r="C4" s="140"/>
      <c r="D4" s="140"/>
      <c r="E4" s="140"/>
      <c r="F4" s="140"/>
    </row>
    <row r="5" spans="1:7" ht="18" customHeight="1" x14ac:dyDescent="0.25">
      <c r="A5" s="1"/>
      <c r="B5" s="2" t="s">
        <v>3</v>
      </c>
      <c r="C5" s="141" t="s">
        <v>4</v>
      </c>
      <c r="D5" s="141"/>
      <c r="E5" s="141"/>
      <c r="F5" s="3"/>
    </row>
    <row r="6" spans="1:7" ht="18" customHeight="1" x14ac:dyDescent="0.25">
      <c r="A6" s="1"/>
      <c r="B6" s="2" t="s">
        <v>5</v>
      </c>
      <c r="C6" s="142">
        <v>173</v>
      </c>
      <c r="D6" s="142"/>
      <c r="E6" s="142"/>
      <c r="F6" s="3"/>
    </row>
    <row r="7" spans="1:7" ht="14.25" customHeight="1" x14ac:dyDescent="0.25">
      <c r="A7" s="4"/>
      <c r="B7" s="5" t="s">
        <v>3</v>
      </c>
      <c r="C7" s="143" t="s">
        <v>6</v>
      </c>
      <c r="D7" s="143"/>
      <c r="E7" s="143"/>
      <c r="G7" s="37" t="str">
        <f>CONCATENATE(C7,C8)</f>
        <v>фрезеровщиков84</v>
      </c>
    </row>
    <row r="8" spans="1:7" ht="15.75" customHeight="1" x14ac:dyDescent="0.25">
      <c r="A8" s="4"/>
      <c r="B8" s="5" t="s">
        <v>5</v>
      </c>
      <c r="C8" s="143">
        <v>84</v>
      </c>
      <c r="D8" s="143"/>
      <c r="E8" s="143"/>
    </row>
    <row r="9" spans="1:7" ht="15.75" customHeight="1" x14ac:dyDescent="0.25">
      <c r="A9" s="7"/>
      <c r="B9" s="2" t="s">
        <v>7</v>
      </c>
      <c r="C9" s="144">
        <f>VLOOKUP(G7,'[1]План 2015'!$B$9:$AN$420,9,FALSE)</f>
        <v>24.68</v>
      </c>
      <c r="D9" s="144"/>
      <c r="E9" s="144"/>
    </row>
    <row r="10" spans="1:7" ht="20.25" hidden="1" customHeight="1" x14ac:dyDescent="0.25">
      <c r="A10" s="7"/>
      <c r="B10" s="8" t="s">
        <v>8</v>
      </c>
      <c r="C10" s="161">
        <f>VLOOKUP(G7,'[1]План 2015'!$B$9:$AN$420,7,FALSE)+VLOOKUP(G7,'[1]План 2015'!$B$9:$AN$420,8,FALSE)</f>
        <v>4285.3999999999996</v>
      </c>
      <c r="D10" s="161"/>
      <c r="E10" s="161"/>
    </row>
    <row r="11" spans="1:7" ht="15" hidden="1" customHeight="1" x14ac:dyDescent="0.25">
      <c r="B11" s="6" t="s">
        <v>9</v>
      </c>
      <c r="E11" s="9">
        <f>VLOOKUP(G7,'[1]План 2015'!$B$9:$AN$420,8,FALSE)</f>
        <v>0</v>
      </c>
    </row>
    <row r="12" spans="1:7" s="3" customFormat="1" ht="47.25" customHeight="1" x14ac:dyDescent="0.25">
      <c r="A12" s="10" t="s">
        <v>10</v>
      </c>
      <c r="B12" s="11" t="s">
        <v>11</v>
      </c>
      <c r="C12" s="11" t="s">
        <v>12</v>
      </c>
      <c r="D12" s="11" t="s">
        <v>13</v>
      </c>
      <c r="E12" s="11" t="s">
        <v>14</v>
      </c>
      <c r="F12" s="12" t="s">
        <v>15</v>
      </c>
    </row>
    <row r="13" spans="1:7" s="3" customFormat="1" ht="15" customHeight="1" x14ac:dyDescent="0.25">
      <c r="A13" s="10"/>
      <c r="B13" s="11" t="s">
        <v>16</v>
      </c>
      <c r="C13" s="11"/>
      <c r="D13" s="11"/>
      <c r="E13" s="11"/>
      <c r="F13" s="13"/>
    </row>
    <row r="14" spans="1:7" s="3" customFormat="1" ht="17.25" customHeight="1" x14ac:dyDescent="0.25">
      <c r="A14" s="10"/>
      <c r="B14" s="14" t="s">
        <v>17</v>
      </c>
      <c r="C14" s="15">
        <f>C9</f>
        <v>24.68</v>
      </c>
      <c r="D14" s="15">
        <f>C14*C10*12</f>
        <v>1269164.0639999998</v>
      </c>
      <c r="E14" s="16"/>
      <c r="F14" s="17">
        <f>C14*6*$C$10+$C$10*6*D14</f>
        <v>32633888661.225594</v>
      </c>
    </row>
    <row r="15" spans="1:7" s="3" customFormat="1" ht="19.5" customHeight="1" x14ac:dyDescent="0.25">
      <c r="A15" s="10"/>
      <c r="B15" s="18" t="s">
        <v>18</v>
      </c>
      <c r="C15" s="19">
        <f>SUM(C14)</f>
        <v>24.68</v>
      </c>
      <c r="D15" s="19">
        <f>D14</f>
        <v>1269164.0639999998</v>
      </c>
      <c r="E15" s="11"/>
      <c r="F15" s="17">
        <f>C15*6*$C$10+$C$10*6*D15</f>
        <v>32633888661.225594</v>
      </c>
    </row>
    <row r="16" spans="1:7" s="3" customFormat="1" ht="17.25" customHeight="1" x14ac:dyDescent="0.25">
      <c r="A16" s="10"/>
      <c r="B16" s="11" t="s">
        <v>19</v>
      </c>
      <c r="C16" s="11"/>
      <c r="D16" s="11"/>
      <c r="E16" s="11"/>
      <c r="F16" s="17"/>
    </row>
    <row r="17" spans="1:6" ht="15.75" x14ac:dyDescent="0.25">
      <c r="A17" s="20">
        <v>1</v>
      </c>
      <c r="B17" s="21" t="s">
        <v>20</v>
      </c>
      <c r="C17" s="22">
        <f>VLOOKUP(G7,'[1]План 2015'!$B$9:$AN$420,13,FALSE)</f>
        <v>3.8</v>
      </c>
      <c r="D17" s="22">
        <f>C17*$C$10*12</f>
        <v>195414.24</v>
      </c>
      <c r="E17" s="21" t="s">
        <v>21</v>
      </c>
      <c r="F17" s="17">
        <f t="shared" ref="F17:F30" si="0">C17*6*$C$10+$C$10*6*D17</f>
        <v>5024666811.6959991</v>
      </c>
    </row>
    <row r="18" spans="1:6" ht="18.75" customHeight="1" x14ac:dyDescent="0.25">
      <c r="A18" s="20">
        <v>2</v>
      </c>
      <c r="B18" s="21" t="s">
        <v>22</v>
      </c>
      <c r="C18" s="22">
        <f>VLOOKUP(G$7,'[1]План 2015'!$B$9:$AN$420,14,FALSE)</f>
        <v>1.56</v>
      </c>
      <c r="D18" s="22">
        <f t="shared" ref="D18:D31" si="1">C18*$C$10*12</f>
        <v>80222.687999999995</v>
      </c>
      <c r="E18" s="21" t="s">
        <v>21</v>
      </c>
      <c r="F18" s="17">
        <f t="shared" si="0"/>
        <v>2062757954.2751999</v>
      </c>
    </row>
    <row r="19" spans="1:6" ht="15.75" x14ac:dyDescent="0.25">
      <c r="A19" s="20">
        <v>3</v>
      </c>
      <c r="B19" s="21" t="s">
        <v>23</v>
      </c>
      <c r="C19" s="22">
        <f>VLOOKUP(G$7,'[1]План 2015'!$B$9:$AN$420,15,FALSE)</f>
        <v>1.4</v>
      </c>
      <c r="D19" s="22">
        <f t="shared" si="1"/>
        <v>71994.720000000001</v>
      </c>
      <c r="E19" s="21" t="s">
        <v>21</v>
      </c>
      <c r="F19" s="17">
        <f t="shared" si="0"/>
        <v>1851193035.8879998</v>
      </c>
    </row>
    <row r="20" spans="1:6" ht="15.75" x14ac:dyDescent="0.25">
      <c r="A20" s="20">
        <v>4</v>
      </c>
      <c r="B20" s="21" t="s">
        <v>24</v>
      </c>
      <c r="C20" s="22">
        <f>VLOOKUP(G$7,'[1]План 2015'!$B$9:$AN$420,16,FALSE)</f>
        <v>2.6</v>
      </c>
      <c r="D20" s="22">
        <f t="shared" si="1"/>
        <v>133704.47999999998</v>
      </c>
      <c r="E20" s="21" t="s">
        <v>25</v>
      </c>
      <c r="F20" s="17">
        <f t="shared" si="0"/>
        <v>3437929923.7919989</v>
      </c>
    </row>
    <row r="21" spans="1:6" ht="28.5" x14ac:dyDescent="0.25">
      <c r="A21" s="20">
        <v>5</v>
      </c>
      <c r="B21" s="21" t="s">
        <v>243</v>
      </c>
      <c r="C21" s="22">
        <f>VLOOKUP(G$7,'[1]План 2015'!$B$9:$AN$420,17,FALSE)</f>
        <v>0.19</v>
      </c>
      <c r="D21" s="22">
        <f t="shared" si="1"/>
        <v>9770.7119999999995</v>
      </c>
      <c r="E21" s="21" t="s">
        <v>26</v>
      </c>
      <c r="F21" s="17">
        <f t="shared" si="0"/>
        <v>251233340.58479998</v>
      </c>
    </row>
    <row r="22" spans="1:6" ht="15.75" x14ac:dyDescent="0.25">
      <c r="A22" s="20">
        <v>6</v>
      </c>
      <c r="B22" s="21" t="s">
        <v>244</v>
      </c>
      <c r="C22" s="22">
        <f>VLOOKUP(G$7,'[1]План 2015'!$B$9:$AN$420,18,FALSE)</f>
        <v>2.23</v>
      </c>
      <c r="D22" s="22">
        <f t="shared" si="1"/>
        <v>114677.30399999999</v>
      </c>
      <c r="E22" s="21" t="s">
        <v>27</v>
      </c>
      <c r="F22" s="17">
        <f t="shared" si="0"/>
        <v>2948686050.0215993</v>
      </c>
    </row>
    <row r="23" spans="1:6" ht="16.5" customHeight="1" x14ac:dyDescent="0.25">
      <c r="A23" s="20">
        <v>7</v>
      </c>
      <c r="B23" s="21" t="s">
        <v>28</v>
      </c>
      <c r="C23" s="22">
        <f>VLOOKUP(G$7,'[1]План 2015'!$B$9:$AN$420,19,FALSE)</f>
        <v>4.5</v>
      </c>
      <c r="D23" s="22">
        <f t="shared" si="1"/>
        <v>231411.59999999998</v>
      </c>
      <c r="E23" s="21" t="s">
        <v>29</v>
      </c>
      <c r="F23" s="17">
        <f t="shared" si="0"/>
        <v>5950263329.6399994</v>
      </c>
    </row>
    <row r="24" spans="1:6" ht="15.75" x14ac:dyDescent="0.25">
      <c r="A24" s="20">
        <v>8</v>
      </c>
      <c r="B24" s="21" t="s">
        <v>30</v>
      </c>
      <c r="C24" s="22">
        <f>VLOOKUP(G$7,'[1]План 2015'!$B$9:$AN$420,20,FALSE)</f>
        <v>0.8</v>
      </c>
      <c r="D24" s="22">
        <f t="shared" si="1"/>
        <v>41139.839999999997</v>
      </c>
      <c r="E24" s="21" t="s">
        <v>31</v>
      </c>
      <c r="F24" s="17">
        <f t="shared" si="0"/>
        <v>1057824591.9359998</v>
      </c>
    </row>
    <row r="25" spans="1:6" ht="15.75" x14ac:dyDescent="0.25">
      <c r="A25" s="20">
        <v>9</v>
      </c>
      <c r="B25" s="21" t="s">
        <v>32</v>
      </c>
      <c r="C25" s="22">
        <f>VLOOKUP(G$7,'[1]План 2015'!$B$9:$AN$420,21,FALSE)</f>
        <v>0.02</v>
      </c>
      <c r="D25" s="22">
        <f t="shared" si="1"/>
        <v>1028.4960000000001</v>
      </c>
      <c r="E25" s="21" t="s">
        <v>33</v>
      </c>
      <c r="F25" s="17">
        <f t="shared" si="0"/>
        <v>26445614.7984</v>
      </c>
    </row>
    <row r="26" spans="1:6" ht="15.75" x14ac:dyDescent="0.25">
      <c r="A26" s="20">
        <v>10</v>
      </c>
      <c r="B26" s="21" t="s">
        <v>34</v>
      </c>
      <c r="C26" s="22">
        <f>VLOOKUP(G$7,'[1]План 2015'!$B$9:$AN$420,22,FALSE)</f>
        <v>0.04</v>
      </c>
      <c r="D26" s="22">
        <f t="shared" si="1"/>
        <v>2056.9920000000002</v>
      </c>
      <c r="E26" s="21" t="s">
        <v>35</v>
      </c>
      <c r="F26" s="17">
        <f t="shared" si="0"/>
        <v>52891229.596799999</v>
      </c>
    </row>
    <row r="27" spans="1:6" ht="15.75" x14ac:dyDescent="0.25">
      <c r="A27" s="20">
        <v>11</v>
      </c>
      <c r="B27" s="21" t="s">
        <v>36</v>
      </c>
      <c r="C27" s="22">
        <f>VLOOKUP(G$7,'[1]План 2015'!$B$9:$AN$420,23,FALSE)</f>
        <v>0</v>
      </c>
      <c r="D27" s="22">
        <f t="shared" si="1"/>
        <v>0</v>
      </c>
      <c r="E27" s="21" t="s">
        <v>37</v>
      </c>
      <c r="F27" s="17">
        <f t="shared" si="0"/>
        <v>0</v>
      </c>
    </row>
    <row r="28" spans="1:6" ht="15.75" x14ac:dyDescent="0.25">
      <c r="A28" s="20">
        <v>12</v>
      </c>
      <c r="B28" s="21" t="s">
        <v>38</v>
      </c>
      <c r="C28" s="22">
        <f>VLOOKUP(G$7,'[1]План 2015'!$B$9:$AN$420,27,FALSE)</f>
        <v>0.7</v>
      </c>
      <c r="D28" s="22">
        <f t="shared" si="1"/>
        <v>35997.360000000001</v>
      </c>
      <c r="E28" s="21" t="s">
        <v>39</v>
      </c>
      <c r="F28" s="17"/>
    </row>
    <row r="29" spans="1:6" ht="15.75" x14ac:dyDescent="0.25">
      <c r="A29" s="20">
        <v>13</v>
      </c>
      <c r="B29" s="23" t="s">
        <v>40</v>
      </c>
      <c r="C29" s="22">
        <v>3.01</v>
      </c>
      <c r="D29" s="22">
        <f t="shared" si="1"/>
        <v>154788.64799999999</v>
      </c>
      <c r="E29" s="21" t="str">
        <f>IF(VLOOKUP(G7,'[1]Средураллифт и ОТИС'!$A$7:$BH$416,60,FALSE)&gt;0,'[1]Средураллифт и ОТИС'!$BH$4,IF(VLOOKUP(G7,'[1]Средураллифт и ОТИС'!$A$7:$BU$416,73,FALSE)&gt;0,'[1]Средураллифт и ОТИС'!$BU$4,"  "))</f>
        <v>ОТИС ООО</v>
      </c>
      <c r="F29" s="17">
        <f t="shared" si="0"/>
        <v>3980065027.1591992</v>
      </c>
    </row>
    <row r="30" spans="1:6" ht="28.5" x14ac:dyDescent="0.25">
      <c r="A30" s="20">
        <v>14</v>
      </c>
      <c r="B30" s="21" t="s">
        <v>41</v>
      </c>
      <c r="C30" s="22">
        <f>VLOOKUP(G$7,'[1]План 2015'!$B$9:$AN$420,28,FALSE)+VLOOKUP(G$7,'[1]План 2015'!$B$9:$AN$420,29,FALSE)+VLOOKUP(G$7,'[1]План 2015'!$B$9:$AN$420,30,FALSE)</f>
        <v>0.25</v>
      </c>
      <c r="D30" s="22">
        <f t="shared" si="1"/>
        <v>12856.199999999999</v>
      </c>
      <c r="E30" s="21" t="s">
        <v>29</v>
      </c>
      <c r="F30" s="17">
        <f t="shared" si="0"/>
        <v>330570184.97999996</v>
      </c>
    </row>
    <row r="31" spans="1:6" ht="18" customHeight="1" x14ac:dyDescent="0.25">
      <c r="A31" s="20">
        <v>15</v>
      </c>
      <c r="B31" s="21" t="s">
        <v>42</v>
      </c>
      <c r="C31" s="22">
        <f>24.68-SUM(C17:C30)</f>
        <v>3.5799999999999983</v>
      </c>
      <c r="D31" s="22">
        <f t="shared" si="1"/>
        <v>184100.7839999999</v>
      </c>
      <c r="E31" s="24"/>
      <c r="F31" s="17">
        <f>C31*6*$C$10+$C$10*6*D31</f>
        <v>4733765048.9135971</v>
      </c>
    </row>
    <row r="32" spans="1:6" s="38" customFormat="1" ht="15.75" x14ac:dyDescent="0.25">
      <c r="A32" s="12"/>
      <c r="B32" s="25" t="s">
        <v>18</v>
      </c>
      <c r="C32" s="26">
        <f>SUM(C17:C31)</f>
        <v>24.68</v>
      </c>
      <c r="D32" s="26">
        <f>SUM(D17:D31)</f>
        <v>1269164.0639999998</v>
      </c>
      <c r="E32" s="25"/>
      <c r="F32" s="17">
        <f>SUM(F17:F31)</f>
        <v>31708292143.281597</v>
      </c>
    </row>
    <row r="33" spans="1:10" ht="15" hidden="1" customHeight="1" x14ac:dyDescent="0.25">
      <c r="B33" s="162" t="s">
        <v>43</v>
      </c>
      <c r="C33" s="163"/>
      <c r="D33" s="163"/>
      <c r="E33" s="27" t="e">
        <f>#REF!</f>
        <v>#REF!</v>
      </c>
      <c r="F33" s="28"/>
    </row>
    <row r="34" spans="1:10" ht="19.5" hidden="1" customHeight="1" x14ac:dyDescent="0.25">
      <c r="B34" s="29" t="s">
        <v>44</v>
      </c>
      <c r="C34" s="30"/>
      <c r="D34" s="30"/>
      <c r="E34" s="31" t="e">
        <f>#REF!</f>
        <v>#REF!</v>
      </c>
      <c r="F34" s="32"/>
      <c r="G34" s="39"/>
    </row>
    <row r="35" spans="1:10" ht="27" hidden="1" customHeight="1" x14ac:dyDescent="0.25">
      <c r="B35" s="159" t="s">
        <v>45</v>
      </c>
      <c r="C35" s="160"/>
      <c r="D35" s="160"/>
      <c r="E35" s="160"/>
      <c r="F35" s="32"/>
      <c r="G35" s="39"/>
    </row>
    <row r="36" spans="1:10" ht="27.75" hidden="1" customHeight="1" x14ac:dyDescent="0.25">
      <c r="B36" s="33" t="s">
        <v>46</v>
      </c>
      <c r="C36" s="30"/>
      <c r="D36" s="30"/>
      <c r="E36" s="31" t="e">
        <f>#REF!</f>
        <v>#REF!</v>
      </c>
      <c r="F36" s="32"/>
    </row>
    <row r="37" spans="1:10" ht="39" hidden="1" customHeight="1" x14ac:dyDescent="0.25">
      <c r="B37" s="34" t="s">
        <v>47</v>
      </c>
      <c r="C37" s="30"/>
      <c r="D37" s="30"/>
      <c r="E37" s="31" t="e">
        <f>E33-E34+E36+D31</f>
        <v>#REF!</v>
      </c>
      <c r="F37" s="32"/>
    </row>
    <row r="38" spans="1:10" ht="18.75" hidden="1" customHeight="1" x14ac:dyDescent="0.25">
      <c r="B38" s="29"/>
      <c r="C38" s="30"/>
      <c r="D38" s="30"/>
      <c r="E38" s="31"/>
      <c r="F38" s="32"/>
    </row>
    <row r="39" spans="1:10" ht="18" hidden="1" customHeight="1" x14ac:dyDescent="0.25">
      <c r="A39" s="35" t="s">
        <v>48</v>
      </c>
      <c r="B39" s="152" t="s">
        <v>49</v>
      </c>
      <c r="C39" s="152"/>
      <c r="D39" s="152"/>
      <c r="E39" s="152"/>
      <c r="F39" s="152"/>
      <c r="G39" s="40"/>
      <c r="H39" s="41"/>
      <c r="I39" s="41"/>
      <c r="J39" s="41"/>
    </row>
    <row r="40" spans="1:10" ht="87.75" hidden="1" customHeight="1" x14ac:dyDescent="0.25">
      <c r="A40" s="131">
        <v>1</v>
      </c>
      <c r="B40" s="153" t="s">
        <v>50</v>
      </c>
      <c r="C40" s="154"/>
      <c r="D40" s="154"/>
      <c r="E40" s="154"/>
      <c r="F40" s="155"/>
    </row>
    <row r="41" spans="1:10" ht="108.75" hidden="1" customHeight="1" x14ac:dyDescent="0.25">
      <c r="A41" s="132"/>
      <c r="B41" s="156" t="s">
        <v>51</v>
      </c>
      <c r="C41" s="157"/>
      <c r="D41" s="157"/>
      <c r="E41" s="157"/>
      <c r="F41" s="158"/>
    </row>
    <row r="42" spans="1:10" ht="32.25" hidden="1" customHeight="1" x14ac:dyDescent="0.25">
      <c r="A42" s="36">
        <v>2</v>
      </c>
      <c r="B42" s="151" t="s">
        <v>52</v>
      </c>
      <c r="C42" s="151"/>
      <c r="D42" s="151"/>
      <c r="E42" s="151"/>
      <c r="F42" s="151"/>
    </row>
    <row r="43" spans="1:10" ht="15.75" hidden="1" customHeight="1" x14ac:dyDescent="0.25">
      <c r="A43" s="36">
        <v>3</v>
      </c>
      <c r="B43" s="133" t="s">
        <v>53</v>
      </c>
      <c r="C43" s="133"/>
      <c r="D43" s="133"/>
      <c r="E43" s="133"/>
      <c r="F43" s="133"/>
    </row>
    <row r="44" spans="1:10" ht="12.75" hidden="1" customHeight="1" x14ac:dyDescent="0.25">
      <c r="A44" s="36">
        <v>4</v>
      </c>
      <c r="B44" s="133" t="s">
        <v>54</v>
      </c>
      <c r="C44" s="133"/>
      <c r="D44" s="133"/>
      <c r="E44" s="133"/>
      <c r="F44" s="133"/>
    </row>
    <row r="45" spans="1:10" ht="12.75" hidden="1" customHeight="1" x14ac:dyDescent="0.25">
      <c r="A45" s="36">
        <v>5</v>
      </c>
      <c r="B45" s="133" t="s">
        <v>55</v>
      </c>
      <c r="C45" s="133"/>
      <c r="D45" s="133"/>
      <c r="E45" s="133"/>
      <c r="F45" s="133"/>
    </row>
    <row r="46" spans="1:10" ht="23.25" hidden="1" customHeight="1" x14ac:dyDescent="0.25">
      <c r="A46" s="36">
        <v>6</v>
      </c>
      <c r="B46" s="164" t="s">
        <v>56</v>
      </c>
      <c r="C46" s="164"/>
      <c r="D46" s="164"/>
      <c r="E46" s="164"/>
      <c r="F46" s="164"/>
    </row>
    <row r="47" spans="1:10" ht="78" hidden="1" customHeight="1" x14ac:dyDescent="0.25">
      <c r="A47" s="131">
        <v>7</v>
      </c>
      <c r="B47" s="145" t="s">
        <v>57</v>
      </c>
      <c r="C47" s="146"/>
      <c r="D47" s="146"/>
      <c r="E47" s="146"/>
      <c r="F47" s="147"/>
    </row>
    <row r="48" spans="1:10" ht="34.5" hidden="1" customHeight="1" x14ac:dyDescent="0.25">
      <c r="A48" s="132"/>
      <c r="B48" s="148" t="s">
        <v>58</v>
      </c>
      <c r="C48" s="149"/>
      <c r="D48" s="149"/>
      <c r="E48" s="149"/>
      <c r="F48" s="150"/>
    </row>
    <row r="49" spans="1:6" ht="14.25" hidden="1" customHeight="1" x14ac:dyDescent="0.25">
      <c r="A49" s="36">
        <v>8</v>
      </c>
      <c r="B49" s="151" t="s">
        <v>59</v>
      </c>
      <c r="C49" s="151"/>
      <c r="D49" s="151"/>
      <c r="E49" s="151"/>
      <c r="F49" s="151"/>
    </row>
    <row r="50" spans="1:6" ht="15" hidden="1" customHeight="1" x14ac:dyDescent="0.25">
      <c r="A50" s="36">
        <v>9</v>
      </c>
      <c r="B50" s="133" t="s">
        <v>60</v>
      </c>
      <c r="C50" s="133"/>
      <c r="D50" s="133"/>
      <c r="E50" s="133"/>
      <c r="F50" s="133"/>
    </row>
    <row r="51" spans="1:6" ht="14.25" hidden="1" customHeight="1" x14ac:dyDescent="0.25">
      <c r="A51" s="36">
        <v>10</v>
      </c>
      <c r="B51" s="133" t="s">
        <v>61</v>
      </c>
      <c r="C51" s="133"/>
      <c r="D51" s="133"/>
      <c r="E51" s="133"/>
      <c r="F51" s="133"/>
    </row>
    <row r="52" spans="1:6" ht="12.75" hidden="1" customHeight="1" x14ac:dyDescent="0.25">
      <c r="A52" s="36">
        <v>11</v>
      </c>
      <c r="B52" s="133" t="s">
        <v>62</v>
      </c>
      <c r="C52" s="133"/>
      <c r="D52" s="133"/>
      <c r="E52" s="133"/>
      <c r="F52" s="133"/>
    </row>
    <row r="53" spans="1:6" ht="12.75" hidden="1" customHeight="1" x14ac:dyDescent="0.25">
      <c r="A53" s="36">
        <v>12</v>
      </c>
      <c r="B53" s="133" t="s">
        <v>63</v>
      </c>
      <c r="C53" s="133"/>
      <c r="D53" s="133"/>
      <c r="E53" s="133"/>
      <c r="F53" s="133"/>
    </row>
    <row r="54" spans="1:6" ht="27.75" hidden="1" customHeight="1" x14ac:dyDescent="0.25">
      <c r="A54" s="36">
        <v>13</v>
      </c>
      <c r="B54" s="134" t="s">
        <v>64</v>
      </c>
      <c r="C54" s="135"/>
      <c r="D54" s="135"/>
      <c r="E54" s="135"/>
      <c r="F54" s="136"/>
    </row>
    <row r="55" spans="1:6" hidden="1" x14ac:dyDescent="0.25">
      <c r="A55" s="36">
        <v>14</v>
      </c>
      <c r="B55" s="133" t="s">
        <v>65</v>
      </c>
      <c r="C55" s="133"/>
      <c r="D55" s="133"/>
      <c r="E55" s="133"/>
      <c r="F55" s="133"/>
    </row>
    <row r="56" spans="1:6" ht="21.75" hidden="1" customHeight="1" x14ac:dyDescent="0.25">
      <c r="A56" s="36">
        <v>15</v>
      </c>
      <c r="B56" s="128" t="s">
        <v>66</v>
      </c>
      <c r="C56" s="128"/>
      <c r="D56" s="128"/>
      <c r="E56" s="128"/>
      <c r="F56" s="128"/>
    </row>
    <row r="57" spans="1:6" x14ac:dyDescent="0.25">
      <c r="A57" s="129" t="s">
        <v>67</v>
      </c>
      <c r="B57" s="129"/>
      <c r="C57" s="129"/>
      <c r="D57" s="129"/>
      <c r="E57" s="129"/>
      <c r="F57" s="129"/>
    </row>
    <row r="58" spans="1:6" ht="47.25" customHeight="1" x14ac:dyDescent="0.25">
      <c r="A58" s="130"/>
      <c r="B58" s="130"/>
      <c r="C58" s="130"/>
      <c r="D58" s="130"/>
      <c r="E58" s="130"/>
      <c r="F58" s="130"/>
    </row>
  </sheetData>
  <mergeCells count="32">
    <mergeCell ref="A40:A41"/>
    <mergeCell ref="B35:E35"/>
    <mergeCell ref="C10:E10"/>
    <mergeCell ref="B33:D33"/>
    <mergeCell ref="B46:F46"/>
    <mergeCell ref="C7:E7"/>
    <mergeCell ref="C8:E8"/>
    <mergeCell ref="C9:E9"/>
    <mergeCell ref="B44:F44"/>
    <mergeCell ref="B45:F45"/>
    <mergeCell ref="B39:F39"/>
    <mergeCell ref="B40:F40"/>
    <mergeCell ref="B41:F41"/>
    <mergeCell ref="B42:F42"/>
    <mergeCell ref="B43:F43"/>
    <mergeCell ref="A2:F2"/>
    <mergeCell ref="A3:F3"/>
    <mergeCell ref="A4:F4"/>
    <mergeCell ref="C5:E5"/>
    <mergeCell ref="C6:E6"/>
    <mergeCell ref="B56:F56"/>
    <mergeCell ref="A57:F58"/>
    <mergeCell ref="A47:A48"/>
    <mergeCell ref="B51:F51"/>
    <mergeCell ref="B52:F52"/>
    <mergeCell ref="B53:F53"/>
    <mergeCell ref="B54:F54"/>
    <mergeCell ref="B55:F55"/>
    <mergeCell ref="B50:F50"/>
    <mergeCell ref="B47:F47"/>
    <mergeCell ref="B48:F48"/>
    <mergeCell ref="B49:F4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3"/>
  <sheetViews>
    <sheetView workbookViewId="0">
      <selection activeCell="I9" sqref="I9"/>
    </sheetView>
  </sheetViews>
  <sheetFormatPr defaultRowHeight="15" x14ac:dyDescent="0.25"/>
  <cols>
    <col min="2" max="2" width="32" customWidth="1"/>
    <col min="3" max="3" width="14.140625" customWidth="1"/>
    <col min="4" max="4" width="20.28515625" customWidth="1"/>
    <col min="5" max="5" width="18.140625" customWidth="1"/>
  </cols>
  <sheetData>
    <row r="3" spans="1:5" ht="18.75" x14ac:dyDescent="0.3">
      <c r="A3" s="177" t="s">
        <v>68</v>
      </c>
      <c r="B3" s="177"/>
      <c r="C3" s="177"/>
      <c r="D3" s="177"/>
      <c r="E3" s="177"/>
    </row>
    <row r="4" spans="1:5" x14ac:dyDescent="0.25">
      <c r="A4" s="178" t="s">
        <v>69</v>
      </c>
      <c r="B4" s="179"/>
      <c r="C4" s="179"/>
      <c r="D4" s="179"/>
      <c r="E4" s="180"/>
    </row>
    <row r="5" spans="1:5" x14ac:dyDescent="0.25">
      <c r="A5" s="181" t="s">
        <v>70</v>
      </c>
      <c r="B5" s="182"/>
      <c r="C5" s="182"/>
      <c r="D5" s="182"/>
      <c r="E5" s="183"/>
    </row>
    <row r="6" spans="1:5" ht="48" x14ac:dyDescent="0.25">
      <c r="A6" s="42" t="s">
        <v>10</v>
      </c>
      <c r="B6" s="43" t="s">
        <v>71</v>
      </c>
      <c r="C6" s="44" t="s">
        <v>72</v>
      </c>
      <c r="D6" s="42" t="s">
        <v>73</v>
      </c>
      <c r="E6" s="42" t="s">
        <v>74</v>
      </c>
    </row>
    <row r="7" spans="1:5" ht="60" x14ac:dyDescent="0.25">
      <c r="A7" s="42">
        <v>1</v>
      </c>
      <c r="B7" s="43" t="s">
        <v>75</v>
      </c>
      <c r="C7" s="44" t="s">
        <v>76</v>
      </c>
      <c r="D7" s="45" t="s">
        <v>77</v>
      </c>
      <c r="E7" s="45" t="s">
        <v>78</v>
      </c>
    </row>
    <row r="8" spans="1:5" ht="36" x14ac:dyDescent="0.25">
      <c r="A8" s="42">
        <v>2</v>
      </c>
      <c r="B8" s="43" t="s">
        <v>79</v>
      </c>
      <c r="C8" s="44" t="s">
        <v>80</v>
      </c>
      <c r="D8" s="45" t="s">
        <v>77</v>
      </c>
      <c r="E8" s="45" t="s">
        <v>78</v>
      </c>
    </row>
    <row r="9" spans="1:5" ht="25.5" x14ac:dyDescent="0.25">
      <c r="A9" s="42">
        <v>3</v>
      </c>
      <c r="B9" s="43" t="s">
        <v>81</v>
      </c>
      <c r="C9" s="44" t="s">
        <v>82</v>
      </c>
      <c r="D9" s="45" t="s">
        <v>77</v>
      </c>
      <c r="E9" s="45" t="s">
        <v>78</v>
      </c>
    </row>
    <row r="10" spans="1:5" ht="38.25" x14ac:dyDescent="0.25">
      <c r="A10" s="42">
        <v>4</v>
      </c>
      <c r="B10" s="43" t="s">
        <v>83</v>
      </c>
      <c r="C10" s="44" t="s">
        <v>82</v>
      </c>
      <c r="D10" s="45" t="s">
        <v>77</v>
      </c>
      <c r="E10" s="45" t="s">
        <v>78</v>
      </c>
    </row>
    <row r="11" spans="1:5" ht="48" x14ac:dyDescent="0.25">
      <c r="A11" s="42">
        <v>5</v>
      </c>
      <c r="B11" s="43" t="s">
        <v>84</v>
      </c>
      <c r="C11" s="44" t="s">
        <v>85</v>
      </c>
      <c r="D11" s="45" t="s">
        <v>77</v>
      </c>
      <c r="E11" s="45" t="s">
        <v>78</v>
      </c>
    </row>
    <row r="12" spans="1:5" ht="101.25" x14ac:dyDescent="0.25">
      <c r="A12" s="42">
        <v>6</v>
      </c>
      <c r="B12" s="43" t="s">
        <v>86</v>
      </c>
      <c r="C12" s="44" t="s">
        <v>87</v>
      </c>
      <c r="D12" s="46" t="s">
        <v>88</v>
      </c>
      <c r="E12" s="45" t="s">
        <v>78</v>
      </c>
    </row>
    <row r="13" spans="1:5" ht="24" x14ac:dyDescent="0.25">
      <c r="A13" s="42">
        <v>7</v>
      </c>
      <c r="B13" s="43" t="s">
        <v>89</v>
      </c>
      <c r="C13" s="44" t="s">
        <v>82</v>
      </c>
      <c r="D13" s="45" t="s">
        <v>77</v>
      </c>
      <c r="E13" s="45" t="s">
        <v>78</v>
      </c>
    </row>
    <row r="14" spans="1:5" ht="25.5" x14ac:dyDescent="0.25">
      <c r="A14" s="42">
        <v>8</v>
      </c>
      <c r="B14" s="43" t="s">
        <v>90</v>
      </c>
      <c r="C14" s="44" t="s">
        <v>91</v>
      </c>
      <c r="D14" s="45" t="s">
        <v>77</v>
      </c>
      <c r="E14" s="45" t="s">
        <v>78</v>
      </c>
    </row>
    <row r="15" spans="1:5" x14ac:dyDescent="0.25">
      <c r="A15" s="184" t="s">
        <v>92</v>
      </c>
      <c r="B15" s="185"/>
      <c r="C15" s="185"/>
      <c r="D15" s="185"/>
      <c r="E15" s="186"/>
    </row>
    <row r="16" spans="1:5" ht="48" x14ac:dyDescent="0.25">
      <c r="A16" s="47" t="s">
        <v>10</v>
      </c>
      <c r="B16" s="48" t="s">
        <v>71</v>
      </c>
      <c r="C16" s="49" t="s">
        <v>72</v>
      </c>
      <c r="D16" s="47" t="s">
        <v>73</v>
      </c>
      <c r="E16" s="47" t="s">
        <v>74</v>
      </c>
    </row>
    <row r="17" spans="1:5" ht="60" x14ac:dyDescent="0.25">
      <c r="A17" s="47">
        <v>1</v>
      </c>
      <c r="B17" s="48" t="s">
        <v>75</v>
      </c>
      <c r="C17" s="49" t="s">
        <v>76</v>
      </c>
      <c r="D17" s="50" t="s">
        <v>77</v>
      </c>
      <c r="E17" s="50" t="s">
        <v>78</v>
      </c>
    </row>
    <row r="18" spans="1:5" ht="36" x14ac:dyDescent="0.25">
      <c r="A18" s="47">
        <v>2</v>
      </c>
      <c r="B18" s="48" t="s">
        <v>79</v>
      </c>
      <c r="C18" s="49" t="s">
        <v>80</v>
      </c>
      <c r="D18" s="50" t="s">
        <v>77</v>
      </c>
      <c r="E18" s="50" t="s">
        <v>78</v>
      </c>
    </row>
    <row r="19" spans="1:5" ht="25.5" x14ac:dyDescent="0.25">
      <c r="A19" s="47">
        <v>3</v>
      </c>
      <c r="B19" s="48" t="s">
        <v>81</v>
      </c>
      <c r="C19" s="49" t="s">
        <v>82</v>
      </c>
      <c r="D19" s="50" t="s">
        <v>77</v>
      </c>
      <c r="E19" s="50" t="s">
        <v>78</v>
      </c>
    </row>
    <row r="20" spans="1:5" ht="101.25" x14ac:dyDescent="0.25">
      <c r="A20" s="47">
        <v>4</v>
      </c>
      <c r="B20" s="48" t="s">
        <v>93</v>
      </c>
      <c r="C20" s="49" t="s">
        <v>87</v>
      </c>
      <c r="D20" s="51" t="s">
        <v>88</v>
      </c>
      <c r="E20" s="50" t="s">
        <v>78</v>
      </c>
    </row>
    <row r="21" spans="1:5" ht="22.5" x14ac:dyDescent="0.25">
      <c r="A21" s="47">
        <v>5</v>
      </c>
      <c r="B21" s="48" t="s">
        <v>89</v>
      </c>
      <c r="C21" s="49" t="s">
        <v>91</v>
      </c>
      <c r="D21" s="50" t="s">
        <v>77</v>
      </c>
      <c r="E21" s="50" t="s">
        <v>78</v>
      </c>
    </row>
    <row r="22" spans="1:5" ht="25.5" x14ac:dyDescent="0.25">
      <c r="A22" s="47">
        <v>6</v>
      </c>
      <c r="B22" s="48" t="s">
        <v>90</v>
      </c>
      <c r="C22" s="49" t="s">
        <v>91</v>
      </c>
      <c r="D22" s="50" t="s">
        <v>77</v>
      </c>
      <c r="E22" s="50" t="s">
        <v>78</v>
      </c>
    </row>
    <row r="23" spans="1:5" x14ac:dyDescent="0.25">
      <c r="A23" s="187" t="s">
        <v>94</v>
      </c>
      <c r="B23" s="188"/>
      <c r="C23" s="188"/>
      <c r="D23" s="188"/>
      <c r="E23" s="189"/>
    </row>
    <row r="24" spans="1:5" ht="48" x14ac:dyDescent="0.25">
      <c r="A24" s="52" t="s">
        <v>10</v>
      </c>
      <c r="B24" s="53" t="s">
        <v>71</v>
      </c>
      <c r="C24" s="54" t="s">
        <v>72</v>
      </c>
      <c r="D24" s="52" t="s">
        <v>73</v>
      </c>
      <c r="E24" s="52" t="s">
        <v>74</v>
      </c>
    </row>
    <row r="25" spans="1:5" ht="25.5" x14ac:dyDescent="0.25">
      <c r="A25" s="52">
        <v>1</v>
      </c>
      <c r="B25" s="53" t="s">
        <v>95</v>
      </c>
      <c r="C25" s="54" t="s">
        <v>82</v>
      </c>
      <c r="D25" s="55" t="s">
        <v>77</v>
      </c>
      <c r="E25" s="55" t="s">
        <v>78</v>
      </c>
    </row>
    <row r="26" spans="1:5" ht="25.5" x14ac:dyDescent="0.25">
      <c r="A26" s="52">
        <v>2</v>
      </c>
      <c r="B26" s="53" t="s">
        <v>96</v>
      </c>
      <c r="C26" s="54" t="s">
        <v>82</v>
      </c>
      <c r="D26" s="55" t="s">
        <v>77</v>
      </c>
      <c r="E26" s="55" t="s">
        <v>78</v>
      </c>
    </row>
    <row r="27" spans="1:5" ht="38.25" x14ac:dyDescent="0.25">
      <c r="A27" s="52">
        <v>3</v>
      </c>
      <c r="B27" s="53" t="s">
        <v>83</v>
      </c>
      <c r="C27" s="54" t="s">
        <v>82</v>
      </c>
      <c r="D27" s="55" t="s">
        <v>77</v>
      </c>
      <c r="E27" s="55" t="s">
        <v>78</v>
      </c>
    </row>
    <row r="28" spans="1:5" ht="60" x14ac:dyDescent="0.25">
      <c r="A28" s="52">
        <v>4</v>
      </c>
      <c r="B28" s="53" t="s">
        <v>97</v>
      </c>
      <c r="C28" s="54" t="s">
        <v>76</v>
      </c>
      <c r="D28" s="55" t="s">
        <v>77</v>
      </c>
      <c r="E28" s="55" t="s">
        <v>78</v>
      </c>
    </row>
    <row r="29" spans="1:5" ht="101.25" x14ac:dyDescent="0.25">
      <c r="A29" s="52">
        <v>5</v>
      </c>
      <c r="B29" s="53" t="s">
        <v>98</v>
      </c>
      <c r="C29" s="54" t="s">
        <v>87</v>
      </c>
      <c r="D29" s="56" t="s">
        <v>88</v>
      </c>
      <c r="E29" s="55" t="s">
        <v>78</v>
      </c>
    </row>
    <row r="30" spans="1:5" ht="22.5" x14ac:dyDescent="0.25">
      <c r="A30" s="52">
        <v>6</v>
      </c>
      <c r="B30" s="53" t="s">
        <v>89</v>
      </c>
      <c r="C30" s="54" t="s">
        <v>91</v>
      </c>
      <c r="D30" s="55" t="s">
        <v>77</v>
      </c>
      <c r="E30" s="55" t="s">
        <v>78</v>
      </c>
    </row>
    <row r="31" spans="1:5" ht="25.5" x14ac:dyDescent="0.25">
      <c r="A31" s="52">
        <v>7</v>
      </c>
      <c r="B31" s="53" t="s">
        <v>90</v>
      </c>
      <c r="C31" s="54" t="s">
        <v>91</v>
      </c>
      <c r="D31" s="55" t="s">
        <v>77</v>
      </c>
      <c r="E31" s="55" t="s">
        <v>78</v>
      </c>
    </row>
    <row r="32" spans="1:5" ht="25.5" x14ac:dyDescent="0.25">
      <c r="A32" s="52">
        <v>8</v>
      </c>
      <c r="B32" s="53" t="s">
        <v>99</v>
      </c>
      <c r="C32" s="54" t="s">
        <v>82</v>
      </c>
      <c r="D32" s="55" t="s">
        <v>100</v>
      </c>
      <c r="E32" s="55" t="s">
        <v>78</v>
      </c>
    </row>
    <row r="33" spans="1:5" x14ac:dyDescent="0.25">
      <c r="A33" s="190" t="s">
        <v>101</v>
      </c>
      <c r="B33" s="191"/>
      <c r="C33" s="191"/>
      <c r="D33" s="191"/>
      <c r="E33" s="192"/>
    </row>
    <row r="34" spans="1:5" ht="48" x14ac:dyDescent="0.25">
      <c r="A34" s="57" t="s">
        <v>10</v>
      </c>
      <c r="B34" s="58" t="s">
        <v>71</v>
      </c>
      <c r="C34" s="59" t="s">
        <v>72</v>
      </c>
      <c r="D34" s="57" t="s">
        <v>73</v>
      </c>
      <c r="E34" s="57" t="s">
        <v>74</v>
      </c>
    </row>
    <row r="35" spans="1:5" ht="25.5" x14ac:dyDescent="0.25">
      <c r="A35" s="57">
        <v>1</v>
      </c>
      <c r="B35" s="58" t="s">
        <v>95</v>
      </c>
      <c r="C35" s="59" t="s">
        <v>82</v>
      </c>
      <c r="D35" s="60" t="s">
        <v>77</v>
      </c>
      <c r="E35" s="60" t="s">
        <v>78</v>
      </c>
    </row>
    <row r="36" spans="1:5" ht="25.5" x14ac:dyDescent="0.25">
      <c r="A36" s="57">
        <v>2</v>
      </c>
      <c r="B36" s="58" t="s">
        <v>96</v>
      </c>
      <c r="C36" s="59" t="s">
        <v>82</v>
      </c>
      <c r="D36" s="60" t="s">
        <v>77</v>
      </c>
      <c r="E36" s="60" t="s">
        <v>78</v>
      </c>
    </row>
    <row r="37" spans="1:5" ht="38.25" x14ac:dyDescent="0.25">
      <c r="A37" s="57">
        <v>3</v>
      </c>
      <c r="B37" s="58" t="s">
        <v>83</v>
      </c>
      <c r="C37" s="59" t="s">
        <v>82</v>
      </c>
      <c r="D37" s="60" t="s">
        <v>77</v>
      </c>
      <c r="E37" s="60" t="s">
        <v>78</v>
      </c>
    </row>
    <row r="38" spans="1:5" ht="60" x14ac:dyDescent="0.25">
      <c r="A38" s="57">
        <v>4</v>
      </c>
      <c r="B38" s="58" t="s">
        <v>97</v>
      </c>
      <c r="C38" s="59" t="s">
        <v>76</v>
      </c>
      <c r="D38" s="60" t="s">
        <v>77</v>
      </c>
      <c r="E38" s="60" t="s">
        <v>78</v>
      </c>
    </row>
    <row r="39" spans="1:5" ht="101.25" x14ac:dyDescent="0.25">
      <c r="A39" s="57">
        <v>5</v>
      </c>
      <c r="B39" s="58" t="s">
        <v>98</v>
      </c>
      <c r="C39" s="59" t="s">
        <v>87</v>
      </c>
      <c r="D39" s="61" t="s">
        <v>88</v>
      </c>
      <c r="E39" s="60" t="s">
        <v>78</v>
      </c>
    </row>
    <row r="40" spans="1:5" ht="48" x14ac:dyDescent="0.25">
      <c r="A40" s="57">
        <v>6</v>
      </c>
      <c r="B40" s="58" t="s">
        <v>89</v>
      </c>
      <c r="C40" s="59" t="s">
        <v>102</v>
      </c>
      <c r="D40" s="60" t="s">
        <v>77</v>
      </c>
      <c r="E40" s="60" t="s">
        <v>78</v>
      </c>
    </row>
    <row r="41" spans="1:5" ht="48" x14ac:dyDescent="0.25">
      <c r="A41" s="57">
        <v>7</v>
      </c>
      <c r="B41" s="58" t="s">
        <v>90</v>
      </c>
      <c r="C41" s="59" t="s">
        <v>103</v>
      </c>
      <c r="D41" s="60" t="s">
        <v>77</v>
      </c>
      <c r="E41" s="60" t="s">
        <v>78</v>
      </c>
    </row>
    <row r="42" spans="1:5" ht="25.5" x14ac:dyDescent="0.25">
      <c r="A42" s="57">
        <v>8</v>
      </c>
      <c r="B42" s="58" t="s">
        <v>99</v>
      </c>
      <c r="C42" s="59" t="s">
        <v>82</v>
      </c>
      <c r="D42" s="60" t="s">
        <v>100</v>
      </c>
      <c r="E42" s="60" t="s">
        <v>78</v>
      </c>
    </row>
    <row r="43" spans="1:5" x14ac:dyDescent="0.25">
      <c r="A43" s="165" t="s">
        <v>104</v>
      </c>
      <c r="B43" s="166"/>
      <c r="C43" s="166"/>
      <c r="D43" s="166"/>
      <c r="E43" s="167"/>
    </row>
    <row r="44" spans="1:5" ht="48" x14ac:dyDescent="0.25">
      <c r="A44" s="62" t="s">
        <v>10</v>
      </c>
      <c r="B44" s="63" t="s">
        <v>71</v>
      </c>
      <c r="C44" s="64" t="s">
        <v>72</v>
      </c>
      <c r="D44" s="62" t="s">
        <v>73</v>
      </c>
      <c r="E44" s="62" t="s">
        <v>74</v>
      </c>
    </row>
    <row r="45" spans="1:5" ht="33.75" x14ac:dyDescent="0.25">
      <c r="A45" s="62">
        <v>1</v>
      </c>
      <c r="B45" s="63" t="s">
        <v>105</v>
      </c>
      <c r="C45" s="64" t="s">
        <v>82</v>
      </c>
      <c r="D45" s="65" t="s">
        <v>106</v>
      </c>
      <c r="E45" s="65" t="s">
        <v>78</v>
      </c>
    </row>
    <row r="46" spans="1:5" ht="38.25" x14ac:dyDescent="0.25">
      <c r="A46" s="62">
        <v>2</v>
      </c>
      <c r="B46" s="63" t="s">
        <v>107</v>
      </c>
      <c r="C46" s="64" t="s">
        <v>82</v>
      </c>
      <c r="D46" s="65" t="s">
        <v>108</v>
      </c>
      <c r="E46" s="65" t="s">
        <v>78</v>
      </c>
    </row>
    <row r="47" spans="1:5" ht="101.25" x14ac:dyDescent="0.25">
      <c r="A47" s="62">
        <v>3</v>
      </c>
      <c r="B47" s="63" t="s">
        <v>109</v>
      </c>
      <c r="C47" s="64" t="s">
        <v>87</v>
      </c>
      <c r="D47" s="66" t="s">
        <v>88</v>
      </c>
      <c r="E47" s="65" t="s">
        <v>78</v>
      </c>
    </row>
    <row r="48" spans="1:5" ht="38.25" x14ac:dyDescent="0.25">
      <c r="A48" s="62">
        <v>4</v>
      </c>
      <c r="B48" s="63" t="s">
        <v>110</v>
      </c>
      <c r="C48" s="64" t="s">
        <v>82</v>
      </c>
      <c r="D48" s="65" t="s">
        <v>77</v>
      </c>
      <c r="E48" s="65" t="s">
        <v>78</v>
      </c>
    </row>
    <row r="49" spans="1:5" ht="101.25" x14ac:dyDescent="0.25">
      <c r="A49" s="62">
        <v>5</v>
      </c>
      <c r="B49" s="63" t="s">
        <v>111</v>
      </c>
      <c r="C49" s="64" t="s">
        <v>87</v>
      </c>
      <c r="D49" s="66" t="s">
        <v>88</v>
      </c>
      <c r="E49" s="65" t="s">
        <v>78</v>
      </c>
    </row>
    <row r="50" spans="1:5" ht="25.5" x14ac:dyDescent="0.25">
      <c r="A50" s="62">
        <v>6</v>
      </c>
      <c r="B50" s="63" t="s">
        <v>112</v>
      </c>
      <c r="C50" s="64" t="s">
        <v>82</v>
      </c>
      <c r="D50" s="65" t="s">
        <v>113</v>
      </c>
      <c r="E50" s="65" t="s">
        <v>78</v>
      </c>
    </row>
    <row r="51" spans="1:5" ht="25.5" x14ac:dyDescent="0.25">
      <c r="A51" s="62">
        <v>7</v>
      </c>
      <c r="B51" s="63" t="s">
        <v>114</v>
      </c>
      <c r="C51" s="64" t="s">
        <v>82</v>
      </c>
      <c r="D51" s="65" t="s">
        <v>113</v>
      </c>
      <c r="E51" s="65" t="s">
        <v>78</v>
      </c>
    </row>
    <row r="52" spans="1:5" ht="101.25" x14ac:dyDescent="0.25">
      <c r="A52" s="62">
        <v>8</v>
      </c>
      <c r="B52" s="63" t="s">
        <v>115</v>
      </c>
      <c r="C52" s="64" t="s">
        <v>87</v>
      </c>
      <c r="D52" s="66" t="s">
        <v>88</v>
      </c>
      <c r="E52" s="65" t="s">
        <v>78</v>
      </c>
    </row>
    <row r="53" spans="1:5" ht="51" x14ac:dyDescent="0.25">
      <c r="A53" s="62">
        <v>9</v>
      </c>
      <c r="B53" s="63" t="s">
        <v>116</v>
      </c>
      <c r="C53" s="64" t="s">
        <v>82</v>
      </c>
      <c r="D53" s="65" t="s">
        <v>77</v>
      </c>
      <c r="E53" s="65" t="s">
        <v>78</v>
      </c>
    </row>
    <row r="54" spans="1:5" ht="101.25" x14ac:dyDescent="0.25">
      <c r="A54" s="62">
        <v>10</v>
      </c>
      <c r="B54" s="63" t="s">
        <v>117</v>
      </c>
      <c r="C54" s="64" t="s">
        <v>118</v>
      </c>
      <c r="D54" s="66" t="s">
        <v>88</v>
      </c>
      <c r="E54" s="65" t="s">
        <v>78</v>
      </c>
    </row>
    <row r="55" spans="1:5" ht="281.25" x14ac:dyDescent="0.25">
      <c r="A55" s="62">
        <v>11</v>
      </c>
      <c r="B55" s="66" t="s">
        <v>119</v>
      </c>
      <c r="C55" s="64" t="s">
        <v>82</v>
      </c>
      <c r="D55" s="65" t="s">
        <v>77</v>
      </c>
      <c r="E55" s="65" t="s">
        <v>78</v>
      </c>
    </row>
    <row r="56" spans="1:5" ht="24" x14ac:dyDescent="0.25">
      <c r="A56" s="62">
        <v>12</v>
      </c>
      <c r="B56" s="66" t="s">
        <v>120</v>
      </c>
      <c r="C56" s="64" t="s">
        <v>121</v>
      </c>
      <c r="D56" s="65" t="s">
        <v>122</v>
      </c>
      <c r="E56" s="65" t="s">
        <v>78</v>
      </c>
    </row>
    <row r="57" spans="1:5" ht="101.25" x14ac:dyDescent="0.25">
      <c r="A57" s="62">
        <v>13</v>
      </c>
      <c r="B57" s="63" t="s">
        <v>123</v>
      </c>
      <c r="C57" s="64" t="s">
        <v>87</v>
      </c>
      <c r="D57" s="66" t="s">
        <v>88</v>
      </c>
      <c r="E57" s="65" t="s">
        <v>78</v>
      </c>
    </row>
    <row r="58" spans="1:5" ht="24" x14ac:dyDescent="0.25">
      <c r="A58" s="62">
        <v>14</v>
      </c>
      <c r="B58" s="63" t="s">
        <v>124</v>
      </c>
      <c r="C58" s="64" t="s">
        <v>82</v>
      </c>
      <c r="D58" s="65" t="s">
        <v>77</v>
      </c>
      <c r="E58" s="65" t="s">
        <v>78</v>
      </c>
    </row>
    <row r="59" spans="1:5" ht="36" x14ac:dyDescent="0.25">
      <c r="A59" s="62">
        <v>15</v>
      </c>
      <c r="B59" s="63" t="s">
        <v>125</v>
      </c>
      <c r="C59" s="64" t="s">
        <v>126</v>
      </c>
      <c r="D59" s="65" t="s">
        <v>77</v>
      </c>
      <c r="E59" s="65" t="s">
        <v>78</v>
      </c>
    </row>
    <row r="60" spans="1:5" ht="25.5" x14ac:dyDescent="0.25">
      <c r="A60" s="62">
        <v>16</v>
      </c>
      <c r="B60" s="63" t="s">
        <v>127</v>
      </c>
      <c r="C60" s="64" t="s">
        <v>128</v>
      </c>
      <c r="D60" s="65" t="s">
        <v>77</v>
      </c>
      <c r="E60" s="65" t="s">
        <v>78</v>
      </c>
    </row>
    <row r="61" spans="1:5" ht="25.5" x14ac:dyDescent="0.25">
      <c r="A61" s="62">
        <v>17</v>
      </c>
      <c r="B61" s="63" t="s">
        <v>129</v>
      </c>
      <c r="C61" s="64" t="s">
        <v>82</v>
      </c>
      <c r="D61" s="65" t="s">
        <v>77</v>
      </c>
      <c r="E61" s="65" t="s">
        <v>78</v>
      </c>
    </row>
    <row r="62" spans="1:5" ht="101.25" x14ac:dyDescent="0.25">
      <c r="A62" s="62">
        <v>18</v>
      </c>
      <c r="B62" s="63" t="s">
        <v>130</v>
      </c>
      <c r="C62" s="64" t="s">
        <v>87</v>
      </c>
      <c r="D62" s="66" t="s">
        <v>88</v>
      </c>
      <c r="E62" s="65" t="s">
        <v>78</v>
      </c>
    </row>
    <row r="63" spans="1:5" ht="51" x14ac:dyDescent="0.25">
      <c r="A63" s="62">
        <v>19</v>
      </c>
      <c r="B63" s="63" t="s">
        <v>131</v>
      </c>
      <c r="C63" s="64" t="s">
        <v>91</v>
      </c>
      <c r="D63" s="65" t="s">
        <v>113</v>
      </c>
      <c r="E63" s="65" t="s">
        <v>78</v>
      </c>
    </row>
    <row r="64" spans="1:5" ht="38.25" x14ac:dyDescent="0.25">
      <c r="A64" s="67">
        <v>20</v>
      </c>
      <c r="B64" s="63" t="s">
        <v>132</v>
      </c>
      <c r="C64" s="64" t="s">
        <v>126</v>
      </c>
      <c r="D64" s="65" t="s">
        <v>77</v>
      </c>
      <c r="E64" s="65" t="s">
        <v>78</v>
      </c>
    </row>
    <row r="65" spans="1:5" x14ac:dyDescent="0.25">
      <c r="A65" s="168" t="s">
        <v>133</v>
      </c>
      <c r="B65" s="169"/>
      <c r="C65" s="169"/>
      <c r="D65" s="169"/>
      <c r="E65" s="170"/>
    </row>
    <row r="66" spans="1:5" ht="48" x14ac:dyDescent="0.25">
      <c r="A66" s="68" t="s">
        <v>10</v>
      </c>
      <c r="B66" s="69" t="s">
        <v>71</v>
      </c>
      <c r="C66" s="70" t="s">
        <v>72</v>
      </c>
      <c r="D66" s="68" t="s">
        <v>73</v>
      </c>
      <c r="E66" s="68" t="s">
        <v>74</v>
      </c>
    </row>
    <row r="67" spans="1:5" ht="51" x14ac:dyDescent="0.25">
      <c r="A67" s="68">
        <v>1</v>
      </c>
      <c r="B67" s="69" t="s">
        <v>134</v>
      </c>
      <c r="C67" s="70" t="s">
        <v>82</v>
      </c>
      <c r="D67" s="71" t="s">
        <v>108</v>
      </c>
      <c r="E67" s="71" t="s">
        <v>78</v>
      </c>
    </row>
    <row r="68" spans="1:5" ht="51" x14ac:dyDescent="0.25">
      <c r="A68" s="68">
        <v>2</v>
      </c>
      <c r="B68" s="69" t="s">
        <v>135</v>
      </c>
      <c r="C68" s="70" t="s">
        <v>136</v>
      </c>
      <c r="D68" s="71" t="s">
        <v>137</v>
      </c>
      <c r="E68" s="71" t="s">
        <v>78</v>
      </c>
    </row>
    <row r="69" spans="1:5" ht="33.75" x14ac:dyDescent="0.25">
      <c r="A69" s="68">
        <v>3</v>
      </c>
      <c r="B69" s="69" t="s">
        <v>105</v>
      </c>
      <c r="C69" s="70" t="s">
        <v>82</v>
      </c>
      <c r="D69" s="71" t="s">
        <v>106</v>
      </c>
      <c r="E69" s="71" t="s">
        <v>78</v>
      </c>
    </row>
    <row r="70" spans="1:5" ht="89.25" x14ac:dyDescent="0.25">
      <c r="A70" s="68">
        <v>4</v>
      </c>
      <c r="B70" s="69" t="s">
        <v>138</v>
      </c>
      <c r="C70" s="70" t="s">
        <v>82</v>
      </c>
      <c r="D70" s="71" t="s">
        <v>77</v>
      </c>
      <c r="E70" s="71" t="s">
        <v>78</v>
      </c>
    </row>
    <row r="71" spans="1:5" ht="101.25" x14ac:dyDescent="0.25">
      <c r="A71" s="68">
        <v>5</v>
      </c>
      <c r="B71" s="69" t="s">
        <v>139</v>
      </c>
      <c r="C71" s="70" t="s">
        <v>87</v>
      </c>
      <c r="D71" s="72" t="s">
        <v>88</v>
      </c>
      <c r="E71" s="71" t="s">
        <v>78</v>
      </c>
    </row>
    <row r="72" spans="1:5" ht="76.5" x14ac:dyDescent="0.25">
      <c r="A72" s="68">
        <v>6</v>
      </c>
      <c r="B72" s="73" t="s">
        <v>140</v>
      </c>
      <c r="C72" s="70" t="s">
        <v>82</v>
      </c>
      <c r="D72" s="74" t="s">
        <v>141</v>
      </c>
      <c r="E72" s="71" t="s">
        <v>78</v>
      </c>
    </row>
    <row r="73" spans="1:5" ht="38.25" x14ac:dyDescent="0.25">
      <c r="A73" s="68">
        <v>7</v>
      </c>
      <c r="B73" s="73" t="s">
        <v>142</v>
      </c>
      <c r="C73" s="70" t="s">
        <v>82</v>
      </c>
      <c r="D73" s="71" t="s">
        <v>108</v>
      </c>
      <c r="E73" s="71" t="s">
        <v>78</v>
      </c>
    </row>
    <row r="74" spans="1:5" ht="36" x14ac:dyDescent="0.25">
      <c r="A74" s="68">
        <v>8</v>
      </c>
      <c r="B74" s="69" t="s">
        <v>143</v>
      </c>
      <c r="C74" s="70" t="s">
        <v>144</v>
      </c>
      <c r="D74" s="71" t="s">
        <v>122</v>
      </c>
      <c r="E74" s="71" t="s">
        <v>78</v>
      </c>
    </row>
    <row r="75" spans="1:5" x14ac:dyDescent="0.25">
      <c r="A75" s="171" t="s">
        <v>145</v>
      </c>
      <c r="B75" s="172"/>
      <c r="C75" s="172"/>
      <c r="D75" s="172"/>
      <c r="E75" s="173"/>
    </row>
    <row r="76" spans="1:5" ht="48" x14ac:dyDescent="0.25">
      <c r="A76" s="75" t="s">
        <v>10</v>
      </c>
      <c r="B76" s="76" t="s">
        <v>71</v>
      </c>
      <c r="C76" s="77" t="s">
        <v>72</v>
      </c>
      <c r="D76" s="75" t="s">
        <v>73</v>
      </c>
      <c r="E76" s="75" t="s">
        <v>74</v>
      </c>
    </row>
    <row r="77" spans="1:5" ht="101.25" x14ac:dyDescent="0.25">
      <c r="A77" s="78">
        <v>1</v>
      </c>
      <c r="B77" s="76" t="s">
        <v>146</v>
      </c>
      <c r="C77" s="77" t="s">
        <v>87</v>
      </c>
      <c r="D77" s="79" t="s">
        <v>88</v>
      </c>
      <c r="E77" s="80" t="s">
        <v>78</v>
      </c>
    </row>
    <row r="78" spans="1:5" ht="22.5" x14ac:dyDescent="0.25">
      <c r="A78" s="78">
        <v>2</v>
      </c>
      <c r="B78" s="76" t="s">
        <v>147</v>
      </c>
      <c r="C78" s="77" t="s">
        <v>148</v>
      </c>
      <c r="D78" s="80" t="s">
        <v>113</v>
      </c>
      <c r="E78" s="80" t="s">
        <v>78</v>
      </c>
    </row>
    <row r="79" spans="1:5" x14ac:dyDescent="0.25">
      <c r="A79" s="174" t="s">
        <v>149</v>
      </c>
      <c r="B79" s="175"/>
      <c r="C79" s="175"/>
      <c r="D79" s="175"/>
      <c r="E79" s="176"/>
    </row>
    <row r="80" spans="1:5" ht="48" x14ac:dyDescent="0.25">
      <c r="A80" s="81" t="s">
        <v>10</v>
      </c>
      <c r="B80" s="82" t="s">
        <v>71</v>
      </c>
      <c r="C80" s="83" t="s">
        <v>72</v>
      </c>
      <c r="D80" s="81" t="s">
        <v>73</v>
      </c>
      <c r="E80" s="81" t="s">
        <v>74</v>
      </c>
    </row>
    <row r="81" spans="1:5" ht="101.25" x14ac:dyDescent="0.25">
      <c r="A81" s="84">
        <v>1</v>
      </c>
      <c r="B81" s="82" t="s">
        <v>150</v>
      </c>
      <c r="C81" s="83" t="s">
        <v>87</v>
      </c>
      <c r="D81" s="85" t="s">
        <v>88</v>
      </c>
      <c r="E81" s="86" t="s">
        <v>78</v>
      </c>
    </row>
    <row r="82" spans="1:5" ht="33.75" x14ac:dyDescent="0.25">
      <c r="A82" s="84">
        <v>2</v>
      </c>
      <c r="B82" s="82" t="s">
        <v>151</v>
      </c>
      <c r="C82" s="83" t="s">
        <v>82</v>
      </c>
      <c r="D82" s="86" t="s">
        <v>152</v>
      </c>
      <c r="E82" s="86" t="s">
        <v>78</v>
      </c>
    </row>
    <row r="83" spans="1:5" ht="25.5" x14ac:dyDescent="0.25">
      <c r="A83" s="84">
        <v>3</v>
      </c>
      <c r="B83" s="82" t="s">
        <v>153</v>
      </c>
      <c r="C83" s="83" t="s">
        <v>91</v>
      </c>
      <c r="D83" s="86" t="s">
        <v>154</v>
      </c>
      <c r="E83" s="86" t="s">
        <v>78</v>
      </c>
    </row>
    <row r="84" spans="1:5" ht="38.25" x14ac:dyDescent="0.25">
      <c r="A84" s="84">
        <v>4</v>
      </c>
      <c r="B84" s="82" t="s">
        <v>155</v>
      </c>
      <c r="C84" s="83" t="s">
        <v>91</v>
      </c>
      <c r="D84" s="86" t="s">
        <v>156</v>
      </c>
      <c r="E84" s="86" t="s">
        <v>78</v>
      </c>
    </row>
    <row r="85" spans="1:5" ht="101.25" x14ac:dyDescent="0.25">
      <c r="A85" s="84">
        <v>5</v>
      </c>
      <c r="B85" s="82" t="s">
        <v>157</v>
      </c>
      <c r="C85" s="83" t="s">
        <v>87</v>
      </c>
      <c r="D85" s="85" t="s">
        <v>88</v>
      </c>
      <c r="E85" s="86" t="s">
        <v>78</v>
      </c>
    </row>
    <row r="86" spans="1:5" ht="33.75" x14ac:dyDescent="0.25">
      <c r="A86" s="84">
        <v>6</v>
      </c>
      <c r="B86" s="82" t="s">
        <v>158</v>
      </c>
      <c r="C86" s="83" t="s">
        <v>82</v>
      </c>
      <c r="D86" s="86" t="s">
        <v>152</v>
      </c>
      <c r="E86" s="86" t="s">
        <v>78</v>
      </c>
    </row>
    <row r="87" spans="1:5" ht="25.5" x14ac:dyDescent="0.25">
      <c r="A87" s="84">
        <v>7</v>
      </c>
      <c r="B87" s="82" t="s">
        <v>159</v>
      </c>
      <c r="C87" s="83" t="s">
        <v>82</v>
      </c>
      <c r="D87" s="86" t="s">
        <v>160</v>
      </c>
      <c r="E87" s="86" t="s">
        <v>78</v>
      </c>
    </row>
    <row r="88" spans="1:5" ht="38.25" x14ac:dyDescent="0.25">
      <c r="A88" s="84">
        <v>8</v>
      </c>
      <c r="B88" s="82" t="s">
        <v>161</v>
      </c>
      <c r="C88" s="83" t="s">
        <v>91</v>
      </c>
      <c r="D88" s="86" t="s">
        <v>154</v>
      </c>
      <c r="E88" s="86" t="s">
        <v>78</v>
      </c>
    </row>
    <row r="89" spans="1:5" ht="38.25" x14ac:dyDescent="0.25">
      <c r="A89" s="84">
        <v>9</v>
      </c>
      <c r="B89" s="82" t="s">
        <v>162</v>
      </c>
      <c r="C89" s="83" t="s">
        <v>91</v>
      </c>
      <c r="D89" s="86" t="s">
        <v>156</v>
      </c>
      <c r="E89" s="86" t="s">
        <v>78</v>
      </c>
    </row>
    <row r="90" spans="1:5" ht="25.5" x14ac:dyDescent="0.25">
      <c r="A90" s="84">
        <v>10</v>
      </c>
      <c r="B90" s="82" t="s">
        <v>163</v>
      </c>
      <c r="C90" s="83" t="s">
        <v>91</v>
      </c>
      <c r="D90" s="86" t="s">
        <v>156</v>
      </c>
      <c r="E90" s="86" t="s">
        <v>78</v>
      </c>
    </row>
    <row r="91" spans="1:5" ht="101.25" x14ac:dyDescent="0.25">
      <c r="A91" s="84">
        <v>11</v>
      </c>
      <c r="B91" s="82" t="s">
        <v>164</v>
      </c>
      <c r="C91" s="83" t="s">
        <v>87</v>
      </c>
      <c r="D91" s="85" t="s">
        <v>88</v>
      </c>
      <c r="E91" s="86" t="s">
        <v>78</v>
      </c>
    </row>
    <row r="92" spans="1:5" ht="101.25" x14ac:dyDescent="0.25">
      <c r="A92" s="84">
        <v>12</v>
      </c>
      <c r="B92" s="82" t="s">
        <v>165</v>
      </c>
      <c r="C92" s="83" t="s">
        <v>87</v>
      </c>
      <c r="D92" s="85" t="s">
        <v>88</v>
      </c>
      <c r="E92" s="86" t="s">
        <v>78</v>
      </c>
    </row>
    <row r="93" spans="1:5" ht="51" x14ac:dyDescent="0.25">
      <c r="A93" s="84">
        <v>13</v>
      </c>
      <c r="B93" s="82" t="s">
        <v>166</v>
      </c>
      <c r="C93" s="83" t="s">
        <v>91</v>
      </c>
      <c r="D93" s="86" t="s">
        <v>154</v>
      </c>
      <c r="E93" s="86" t="s">
        <v>78</v>
      </c>
    </row>
  </sheetData>
  <mergeCells count="10">
    <mergeCell ref="A43:E43"/>
    <mergeCell ref="A65:E65"/>
    <mergeCell ref="A75:E75"/>
    <mergeCell ref="A79:E79"/>
    <mergeCell ref="A3:E3"/>
    <mergeCell ref="A4:E4"/>
    <mergeCell ref="A5:E5"/>
    <mergeCell ref="A15:E15"/>
    <mergeCell ref="A23:E23"/>
    <mergeCell ref="A33:E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2"/>
  <sheetViews>
    <sheetView workbookViewId="0">
      <selection sqref="A1:E1048576"/>
    </sheetView>
  </sheetViews>
  <sheetFormatPr defaultRowHeight="15" x14ac:dyDescent="0.25"/>
  <cols>
    <col min="2" max="2" width="32" customWidth="1"/>
    <col min="3" max="3" width="14.140625" customWidth="1"/>
    <col min="4" max="4" width="20.28515625" customWidth="1"/>
    <col min="5" max="5" width="18.140625" customWidth="1"/>
  </cols>
  <sheetData>
    <row r="3" spans="1:5" ht="18.75" x14ac:dyDescent="0.3">
      <c r="A3" s="177" t="s">
        <v>68</v>
      </c>
      <c r="B3" s="177"/>
      <c r="C3" s="177"/>
      <c r="D3" s="177"/>
      <c r="E3" s="177"/>
    </row>
    <row r="4" spans="1:5" x14ac:dyDescent="0.25">
      <c r="A4" s="193" t="s">
        <v>167</v>
      </c>
      <c r="B4" s="194"/>
      <c r="C4" s="194"/>
      <c r="D4" s="194"/>
      <c r="E4" s="195"/>
    </row>
    <row r="5" spans="1:5" ht="48" x14ac:dyDescent="0.25">
      <c r="A5" s="87" t="s">
        <v>10</v>
      </c>
      <c r="B5" s="88" t="s">
        <v>71</v>
      </c>
      <c r="C5" s="89" t="s">
        <v>72</v>
      </c>
      <c r="D5" s="90" t="s">
        <v>73</v>
      </c>
      <c r="E5" s="90" t="s">
        <v>74</v>
      </c>
    </row>
    <row r="6" spans="1:5" ht="51" x14ac:dyDescent="0.25">
      <c r="A6" s="87">
        <v>1</v>
      </c>
      <c r="B6" s="88" t="s">
        <v>168</v>
      </c>
      <c r="C6" s="89" t="s">
        <v>169</v>
      </c>
      <c r="D6" s="90" t="s">
        <v>113</v>
      </c>
      <c r="E6" s="90" t="s">
        <v>78</v>
      </c>
    </row>
    <row r="7" spans="1:5" ht="24" x14ac:dyDescent="0.25">
      <c r="A7" s="87">
        <v>2</v>
      </c>
      <c r="B7" s="88" t="s">
        <v>170</v>
      </c>
      <c r="C7" s="89" t="s">
        <v>171</v>
      </c>
      <c r="D7" s="90" t="s">
        <v>113</v>
      </c>
      <c r="E7" s="90" t="s">
        <v>78</v>
      </c>
    </row>
    <row r="8" spans="1:5" ht="36" x14ac:dyDescent="0.25">
      <c r="A8" s="87">
        <v>3</v>
      </c>
      <c r="B8" s="88" t="s">
        <v>172</v>
      </c>
      <c r="C8" s="89" t="s">
        <v>144</v>
      </c>
      <c r="D8" s="90" t="s">
        <v>173</v>
      </c>
      <c r="E8" s="90" t="s">
        <v>78</v>
      </c>
    </row>
    <row r="9" spans="1:5" ht="36" x14ac:dyDescent="0.25">
      <c r="A9" s="87">
        <v>4</v>
      </c>
      <c r="B9" s="88" t="s">
        <v>174</v>
      </c>
      <c r="C9" s="89" t="s">
        <v>144</v>
      </c>
      <c r="D9" s="90" t="s">
        <v>175</v>
      </c>
      <c r="E9" s="90" t="s">
        <v>78</v>
      </c>
    </row>
    <row r="10" spans="1:5" ht="36" x14ac:dyDescent="0.25">
      <c r="A10" s="87">
        <v>5</v>
      </c>
      <c r="B10" s="88" t="s">
        <v>176</v>
      </c>
      <c r="C10" s="89" t="s">
        <v>144</v>
      </c>
      <c r="D10" s="90" t="s">
        <v>177</v>
      </c>
      <c r="E10" s="90" t="s">
        <v>78</v>
      </c>
    </row>
    <row r="11" spans="1:5" ht="76.5" x14ac:dyDescent="0.25">
      <c r="A11" s="87">
        <v>6</v>
      </c>
      <c r="B11" s="88" t="s">
        <v>178</v>
      </c>
      <c r="C11" s="89" t="s">
        <v>179</v>
      </c>
      <c r="D11" s="90" t="s">
        <v>113</v>
      </c>
      <c r="E11" s="90" t="s">
        <v>78</v>
      </c>
    </row>
    <row r="12" spans="1:5" ht="36" x14ac:dyDescent="0.25">
      <c r="A12" s="87">
        <v>7</v>
      </c>
      <c r="B12" s="88" t="s">
        <v>180</v>
      </c>
      <c r="C12" s="89" t="s">
        <v>179</v>
      </c>
      <c r="D12" s="90" t="s">
        <v>113</v>
      </c>
      <c r="E12" s="90" t="s">
        <v>78</v>
      </c>
    </row>
  </sheetData>
  <mergeCells count="2">
    <mergeCell ref="A3:E3"/>
    <mergeCell ref="A4:E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5"/>
  <sheetViews>
    <sheetView workbookViewId="0">
      <selection activeCell="I6" sqref="I6"/>
    </sheetView>
  </sheetViews>
  <sheetFormatPr defaultRowHeight="15" x14ac:dyDescent="0.25"/>
  <cols>
    <col min="2" max="2" width="32" customWidth="1"/>
    <col min="3" max="3" width="14.140625" customWidth="1"/>
    <col min="4" max="4" width="20.28515625" customWidth="1"/>
    <col min="5" max="5" width="18.140625" customWidth="1"/>
  </cols>
  <sheetData>
    <row r="3" spans="1:5" ht="18.75" x14ac:dyDescent="0.3">
      <c r="A3" s="177" t="s">
        <v>68</v>
      </c>
      <c r="B3" s="177"/>
      <c r="C3" s="177"/>
      <c r="D3" s="177"/>
      <c r="E3" s="177"/>
    </row>
    <row r="4" spans="1:5" x14ac:dyDescent="0.25">
      <c r="A4" s="196" t="s">
        <v>181</v>
      </c>
      <c r="B4" s="197"/>
      <c r="C4" s="197"/>
      <c r="D4" s="197"/>
      <c r="E4" s="198"/>
    </row>
    <row r="5" spans="1:5" ht="48" x14ac:dyDescent="0.25">
      <c r="A5" s="91" t="s">
        <v>10</v>
      </c>
      <c r="B5" s="92" t="s">
        <v>71</v>
      </c>
      <c r="C5" s="93" t="s">
        <v>72</v>
      </c>
      <c r="D5" s="94" t="s">
        <v>73</v>
      </c>
      <c r="E5" s="94" t="s">
        <v>74</v>
      </c>
    </row>
    <row r="6" spans="1:5" ht="204" x14ac:dyDescent="0.25">
      <c r="A6" s="91">
        <v>1</v>
      </c>
      <c r="B6" s="92" t="s">
        <v>182</v>
      </c>
      <c r="C6" s="93" t="s">
        <v>183</v>
      </c>
      <c r="D6" s="94" t="s">
        <v>184</v>
      </c>
      <c r="E6" s="94" t="s">
        <v>78</v>
      </c>
    </row>
    <row r="7" spans="1:5" x14ac:dyDescent="0.25">
      <c r="A7" s="199" t="s">
        <v>185</v>
      </c>
      <c r="B7" s="199"/>
      <c r="C7" s="199"/>
      <c r="D7" s="199"/>
      <c r="E7" s="199"/>
    </row>
    <row r="8" spans="1:5" ht="38.25" x14ac:dyDescent="0.25">
      <c r="A8" s="95">
        <v>15</v>
      </c>
      <c r="B8" s="96" t="s">
        <v>186</v>
      </c>
      <c r="C8" s="97" t="s">
        <v>187</v>
      </c>
      <c r="D8" s="98" t="s">
        <v>188</v>
      </c>
      <c r="E8" s="98" t="s">
        <v>78</v>
      </c>
    </row>
    <row r="9" spans="1:5" ht="25.5" x14ac:dyDescent="0.25">
      <c r="A9" s="99" t="s">
        <v>189</v>
      </c>
      <c r="B9" s="100" t="s">
        <v>190</v>
      </c>
      <c r="C9" s="97" t="s">
        <v>191</v>
      </c>
      <c r="D9" s="98" t="s">
        <v>188</v>
      </c>
      <c r="E9" s="98" t="s">
        <v>78</v>
      </c>
    </row>
    <row r="10" spans="1:5" ht="38.25" x14ac:dyDescent="0.25">
      <c r="A10" s="99" t="s">
        <v>192</v>
      </c>
      <c r="B10" s="100" t="s">
        <v>193</v>
      </c>
      <c r="C10" s="97" t="s">
        <v>191</v>
      </c>
      <c r="D10" s="98" t="s">
        <v>188</v>
      </c>
      <c r="E10" s="98" t="s">
        <v>78</v>
      </c>
    </row>
    <row r="11" spans="1:5" ht="25.5" x14ac:dyDescent="0.25">
      <c r="A11" s="99" t="s">
        <v>194</v>
      </c>
      <c r="B11" s="100" t="s">
        <v>195</v>
      </c>
      <c r="C11" s="97" t="s">
        <v>191</v>
      </c>
      <c r="D11" s="98" t="s">
        <v>188</v>
      </c>
      <c r="E11" s="98" t="s">
        <v>78</v>
      </c>
    </row>
    <row r="12" spans="1:5" ht="25.5" x14ac:dyDescent="0.25">
      <c r="A12" s="99" t="s">
        <v>196</v>
      </c>
      <c r="B12" s="100" t="s">
        <v>197</v>
      </c>
      <c r="C12" s="97" t="s">
        <v>191</v>
      </c>
      <c r="D12" s="98" t="s">
        <v>188</v>
      </c>
      <c r="E12" s="98" t="s">
        <v>78</v>
      </c>
    </row>
    <row r="13" spans="1:5" ht="25.5" x14ac:dyDescent="0.25">
      <c r="A13" s="99" t="s">
        <v>198</v>
      </c>
      <c r="B13" s="100" t="s">
        <v>199</v>
      </c>
      <c r="C13" s="97" t="s">
        <v>191</v>
      </c>
      <c r="D13" s="98" t="s">
        <v>188</v>
      </c>
      <c r="E13" s="98" t="s">
        <v>78</v>
      </c>
    </row>
    <row r="14" spans="1:5" x14ac:dyDescent="0.25">
      <c r="A14" s="200" t="s">
        <v>200</v>
      </c>
      <c r="B14" s="201"/>
      <c r="C14" s="201"/>
      <c r="D14" s="201"/>
      <c r="E14" s="202"/>
    </row>
    <row r="15" spans="1:5" ht="48" x14ac:dyDescent="0.25">
      <c r="A15" s="101" t="s">
        <v>48</v>
      </c>
      <c r="B15" s="102" t="s">
        <v>71</v>
      </c>
      <c r="C15" s="103" t="s">
        <v>72</v>
      </c>
      <c r="D15" s="101" t="s">
        <v>73</v>
      </c>
      <c r="E15" s="101" t="s">
        <v>74</v>
      </c>
    </row>
    <row r="16" spans="1:5" ht="38.25" x14ac:dyDescent="0.25">
      <c r="A16" s="101">
        <v>19</v>
      </c>
      <c r="B16" s="104" t="s">
        <v>201</v>
      </c>
      <c r="C16" s="103" t="s">
        <v>187</v>
      </c>
      <c r="D16" s="105" t="s">
        <v>188</v>
      </c>
      <c r="E16" s="105" t="s">
        <v>78</v>
      </c>
    </row>
    <row r="17" spans="1:5" ht="25.5" x14ac:dyDescent="0.25">
      <c r="A17" s="106" t="s">
        <v>202</v>
      </c>
      <c r="B17" s="107" t="s">
        <v>190</v>
      </c>
      <c r="C17" s="103" t="s">
        <v>171</v>
      </c>
      <c r="D17" s="105" t="s">
        <v>188</v>
      </c>
      <c r="E17" s="105" t="s">
        <v>78</v>
      </c>
    </row>
    <row r="18" spans="1:5" ht="25.5" x14ac:dyDescent="0.25">
      <c r="A18" s="106" t="s">
        <v>203</v>
      </c>
      <c r="B18" s="107" t="s">
        <v>204</v>
      </c>
      <c r="C18" s="103" t="s">
        <v>171</v>
      </c>
      <c r="D18" s="105" t="s">
        <v>188</v>
      </c>
      <c r="E18" s="105" t="s">
        <v>78</v>
      </c>
    </row>
    <row r="19" spans="1:5" ht="25.5" x14ac:dyDescent="0.25">
      <c r="A19" s="106" t="s">
        <v>205</v>
      </c>
      <c r="B19" s="107" t="s">
        <v>195</v>
      </c>
      <c r="C19" s="103" t="s">
        <v>171</v>
      </c>
      <c r="D19" s="105" t="s">
        <v>188</v>
      </c>
      <c r="E19" s="105" t="s">
        <v>78</v>
      </c>
    </row>
    <row r="20" spans="1:5" ht="25.5" x14ac:dyDescent="0.25">
      <c r="A20" s="106" t="s">
        <v>206</v>
      </c>
      <c r="B20" s="107" t="s">
        <v>207</v>
      </c>
      <c r="C20" s="103" t="s">
        <v>171</v>
      </c>
      <c r="D20" s="105" t="s">
        <v>188</v>
      </c>
      <c r="E20" s="105" t="s">
        <v>78</v>
      </c>
    </row>
    <row r="21" spans="1:5" ht="25.5" x14ac:dyDescent="0.25">
      <c r="A21" s="106" t="s">
        <v>208</v>
      </c>
      <c r="B21" s="107" t="s">
        <v>199</v>
      </c>
      <c r="C21" s="103" t="s">
        <v>171</v>
      </c>
      <c r="D21" s="105" t="s">
        <v>188</v>
      </c>
      <c r="E21" s="105" t="s">
        <v>78</v>
      </c>
    </row>
    <row r="22" spans="1:5" ht="25.5" x14ac:dyDescent="0.25">
      <c r="A22" s="106" t="s">
        <v>209</v>
      </c>
      <c r="B22" s="107" t="s">
        <v>210</v>
      </c>
      <c r="C22" s="103" t="s">
        <v>171</v>
      </c>
      <c r="D22" s="105" t="s">
        <v>188</v>
      </c>
      <c r="E22" s="105" t="s">
        <v>78</v>
      </c>
    </row>
    <row r="23" spans="1:5" ht="25.5" x14ac:dyDescent="0.25">
      <c r="A23" s="106" t="s">
        <v>211</v>
      </c>
      <c r="B23" s="107" t="s">
        <v>212</v>
      </c>
      <c r="C23" s="103" t="s">
        <v>171</v>
      </c>
      <c r="D23" s="105" t="s">
        <v>188</v>
      </c>
      <c r="E23" s="105" t="s">
        <v>78</v>
      </c>
    </row>
    <row r="24" spans="1:5" ht="25.5" x14ac:dyDescent="0.25">
      <c r="A24" s="106" t="s">
        <v>213</v>
      </c>
      <c r="B24" s="107" t="s">
        <v>214</v>
      </c>
      <c r="C24" s="103" t="s">
        <v>171</v>
      </c>
      <c r="D24" s="105" t="s">
        <v>188</v>
      </c>
      <c r="E24" s="105" t="s">
        <v>78</v>
      </c>
    </row>
    <row r="25" spans="1:5" ht="63.75" x14ac:dyDescent="0.25">
      <c r="A25" s="106" t="s">
        <v>215</v>
      </c>
      <c r="B25" s="107" t="s">
        <v>216</v>
      </c>
      <c r="C25" s="103" t="s">
        <v>171</v>
      </c>
      <c r="D25" s="105" t="s">
        <v>188</v>
      </c>
      <c r="E25" s="105" t="s">
        <v>78</v>
      </c>
    </row>
    <row r="26" spans="1:5" x14ac:dyDescent="0.25">
      <c r="A26" s="203" t="s">
        <v>217</v>
      </c>
      <c r="B26" s="204"/>
      <c r="C26" s="204"/>
      <c r="D26" s="204"/>
      <c r="E26" s="205"/>
    </row>
    <row r="27" spans="1:5" ht="48" x14ac:dyDescent="0.25">
      <c r="A27" s="108" t="s">
        <v>10</v>
      </c>
      <c r="B27" s="109" t="s">
        <v>71</v>
      </c>
      <c r="C27" s="110" t="s">
        <v>72</v>
      </c>
      <c r="D27" s="108" t="s">
        <v>73</v>
      </c>
      <c r="E27" s="108" t="s">
        <v>74</v>
      </c>
    </row>
    <row r="28" spans="1:5" ht="38.25" x14ac:dyDescent="0.25">
      <c r="A28" s="108">
        <v>18</v>
      </c>
      <c r="B28" s="111" t="s">
        <v>218</v>
      </c>
      <c r="C28" s="110" t="s">
        <v>187</v>
      </c>
      <c r="D28" s="112" t="s">
        <v>188</v>
      </c>
      <c r="E28" s="112" t="s">
        <v>78</v>
      </c>
    </row>
    <row r="29" spans="1:5" ht="38.25" x14ac:dyDescent="0.25">
      <c r="A29" s="113" t="s">
        <v>219</v>
      </c>
      <c r="B29" s="109" t="s">
        <v>220</v>
      </c>
      <c r="C29" s="110" t="s">
        <v>191</v>
      </c>
      <c r="D29" s="112" t="s">
        <v>188</v>
      </c>
      <c r="E29" s="112" t="s">
        <v>78</v>
      </c>
    </row>
    <row r="30" spans="1:5" ht="63.75" x14ac:dyDescent="0.25">
      <c r="A30" s="113" t="s">
        <v>221</v>
      </c>
      <c r="B30" s="109" t="s">
        <v>222</v>
      </c>
      <c r="C30" s="110" t="s">
        <v>191</v>
      </c>
      <c r="D30" s="112" t="s">
        <v>188</v>
      </c>
      <c r="E30" s="112" t="s">
        <v>78</v>
      </c>
    </row>
    <row r="31" spans="1:5" ht="63.75" x14ac:dyDescent="0.25">
      <c r="A31" s="113" t="s">
        <v>223</v>
      </c>
      <c r="B31" s="109" t="s">
        <v>224</v>
      </c>
      <c r="C31" s="110" t="s">
        <v>191</v>
      </c>
      <c r="D31" s="112" t="s">
        <v>188</v>
      </c>
      <c r="E31" s="112" t="s">
        <v>78</v>
      </c>
    </row>
    <row r="32" spans="1:5" ht="51" x14ac:dyDescent="0.25">
      <c r="A32" s="113" t="s">
        <v>225</v>
      </c>
      <c r="B32" s="109" t="s">
        <v>226</v>
      </c>
      <c r="C32" s="110" t="s">
        <v>191</v>
      </c>
      <c r="D32" s="112" t="s">
        <v>188</v>
      </c>
      <c r="E32" s="112" t="s">
        <v>78</v>
      </c>
    </row>
    <row r="33" spans="1:5" x14ac:dyDescent="0.25">
      <c r="A33" s="206" t="s">
        <v>227</v>
      </c>
      <c r="B33" s="206"/>
      <c r="C33" s="206"/>
      <c r="D33" s="206"/>
      <c r="E33" s="206"/>
    </row>
    <row r="34" spans="1:5" ht="48" x14ac:dyDescent="0.25">
      <c r="A34" s="108" t="s">
        <v>10</v>
      </c>
      <c r="B34" s="109" t="s">
        <v>71</v>
      </c>
      <c r="C34" s="110" t="s">
        <v>72</v>
      </c>
      <c r="D34" s="108" t="s">
        <v>73</v>
      </c>
      <c r="E34" s="108" t="s">
        <v>74</v>
      </c>
    </row>
    <row r="35" spans="1:5" ht="24" x14ac:dyDescent="0.25">
      <c r="A35" s="108">
        <v>18</v>
      </c>
      <c r="B35" s="111" t="s">
        <v>228</v>
      </c>
      <c r="C35" s="110" t="s">
        <v>187</v>
      </c>
      <c r="D35" s="112" t="s">
        <v>229</v>
      </c>
      <c r="E35" s="112" t="s">
        <v>78</v>
      </c>
    </row>
  </sheetData>
  <mergeCells count="6">
    <mergeCell ref="A33:E33"/>
    <mergeCell ref="A3:E3"/>
    <mergeCell ref="A4:E4"/>
    <mergeCell ref="A7:E7"/>
    <mergeCell ref="A14:E14"/>
    <mergeCell ref="A26:E2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3"/>
  <sheetViews>
    <sheetView workbookViewId="0">
      <selection activeCell="K5" sqref="K5"/>
    </sheetView>
  </sheetViews>
  <sheetFormatPr defaultRowHeight="15" x14ac:dyDescent="0.25"/>
  <cols>
    <col min="2" max="2" width="32" customWidth="1"/>
    <col min="3" max="3" width="14.140625" customWidth="1"/>
    <col min="4" max="4" width="20.28515625" customWidth="1"/>
    <col min="5" max="5" width="18.140625" customWidth="1"/>
  </cols>
  <sheetData>
    <row r="3" spans="1:5" ht="18.75" x14ac:dyDescent="0.3">
      <c r="A3" s="177" t="s">
        <v>68</v>
      </c>
      <c r="B3" s="177"/>
      <c r="C3" s="177"/>
      <c r="D3" s="177"/>
      <c r="E3" s="177"/>
    </row>
    <row r="4" spans="1:5" x14ac:dyDescent="0.25">
      <c r="A4" s="207" t="s">
        <v>230</v>
      </c>
      <c r="B4" s="208"/>
      <c r="C4" s="208"/>
      <c r="D4" s="208"/>
      <c r="E4" s="209"/>
    </row>
    <row r="5" spans="1:5" ht="48" x14ac:dyDescent="0.25">
      <c r="A5" s="114" t="s">
        <v>10</v>
      </c>
      <c r="B5" s="115" t="s">
        <v>71</v>
      </c>
      <c r="C5" s="116" t="s">
        <v>72</v>
      </c>
      <c r="D5" s="114" t="s">
        <v>73</v>
      </c>
      <c r="E5" s="114" t="s">
        <v>74</v>
      </c>
    </row>
    <row r="6" spans="1:5" ht="22.5" x14ac:dyDescent="0.25">
      <c r="A6" s="114">
        <v>1</v>
      </c>
      <c r="B6" s="115" t="s">
        <v>231</v>
      </c>
      <c r="C6" s="116" t="s">
        <v>232</v>
      </c>
      <c r="D6" s="117" t="s">
        <v>113</v>
      </c>
      <c r="E6" s="117" t="s">
        <v>78</v>
      </c>
    </row>
    <row r="7" spans="1:5" ht="22.5" x14ac:dyDescent="0.25">
      <c r="A7" s="114">
        <v>2</v>
      </c>
      <c r="B7" s="115" t="s">
        <v>233</v>
      </c>
      <c r="C7" s="116" t="s">
        <v>234</v>
      </c>
      <c r="D7" s="117" t="s">
        <v>113</v>
      </c>
      <c r="E7" s="117" t="s">
        <v>78</v>
      </c>
    </row>
    <row r="8" spans="1:5" ht="22.5" x14ac:dyDescent="0.25">
      <c r="A8" s="114">
        <v>3</v>
      </c>
      <c r="B8" s="115" t="s">
        <v>235</v>
      </c>
      <c r="C8" s="116" t="s">
        <v>232</v>
      </c>
      <c r="D8" s="117" t="s">
        <v>113</v>
      </c>
      <c r="E8" s="117" t="s">
        <v>78</v>
      </c>
    </row>
    <row r="9" spans="1:5" ht="25.5" x14ac:dyDescent="0.25">
      <c r="A9" s="114">
        <v>4</v>
      </c>
      <c r="B9" s="115" t="s">
        <v>236</v>
      </c>
      <c r="C9" s="116" t="s">
        <v>171</v>
      </c>
      <c r="D9" s="117" t="s">
        <v>237</v>
      </c>
      <c r="E9" s="117" t="s">
        <v>78</v>
      </c>
    </row>
    <row r="10" spans="1:5" ht="25.5" x14ac:dyDescent="0.25">
      <c r="A10" s="114">
        <v>5</v>
      </c>
      <c r="B10" s="115" t="s">
        <v>238</v>
      </c>
      <c r="C10" s="116" t="s">
        <v>171</v>
      </c>
      <c r="D10" s="117" t="s">
        <v>237</v>
      </c>
      <c r="E10" s="117" t="s">
        <v>78</v>
      </c>
    </row>
    <row r="11" spans="1:5" ht="25.5" x14ac:dyDescent="0.25">
      <c r="A11" s="114">
        <v>6</v>
      </c>
      <c r="B11" s="115" t="s">
        <v>239</v>
      </c>
      <c r="C11" s="116" t="s">
        <v>171</v>
      </c>
      <c r="D11" s="117" t="s">
        <v>237</v>
      </c>
      <c r="E11" s="117" t="s">
        <v>78</v>
      </c>
    </row>
    <row r="12" spans="1:5" ht="22.5" x14ac:dyDescent="0.25">
      <c r="A12" s="114">
        <v>7</v>
      </c>
      <c r="B12" s="115" t="s">
        <v>240</v>
      </c>
      <c r="C12" s="116" t="s">
        <v>87</v>
      </c>
      <c r="D12" s="117" t="s">
        <v>113</v>
      </c>
      <c r="E12" s="117" t="s">
        <v>78</v>
      </c>
    </row>
    <row r="13" spans="1:5" ht="25.5" x14ac:dyDescent="0.25">
      <c r="A13" s="114">
        <v>8</v>
      </c>
      <c r="B13" s="115" t="s">
        <v>241</v>
      </c>
      <c r="C13" s="116" t="s">
        <v>242</v>
      </c>
      <c r="D13" s="117" t="s">
        <v>113</v>
      </c>
      <c r="E13" s="117" t="s">
        <v>78</v>
      </c>
    </row>
  </sheetData>
  <mergeCells count="2">
    <mergeCell ref="A3:E3"/>
    <mergeCell ref="A4:E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4"/>
  <sheetViews>
    <sheetView workbookViewId="0">
      <selection activeCell="J6" sqref="J6"/>
    </sheetView>
  </sheetViews>
  <sheetFormatPr defaultRowHeight="15" x14ac:dyDescent="0.25"/>
  <cols>
    <col min="2" max="2" width="32" customWidth="1"/>
    <col min="3" max="3" width="14.140625" customWidth="1"/>
    <col min="4" max="4" width="20.28515625" customWidth="1"/>
    <col min="5" max="5" width="18.140625" customWidth="1"/>
  </cols>
  <sheetData>
    <row r="3" spans="1:5" ht="18.75" x14ac:dyDescent="0.3">
      <c r="A3" s="177" t="s">
        <v>68</v>
      </c>
      <c r="B3" s="177"/>
      <c r="C3" s="177"/>
      <c r="D3" s="177"/>
      <c r="E3" s="177"/>
    </row>
    <row r="4" spans="1:5" x14ac:dyDescent="0.25">
      <c r="A4" s="210" t="s">
        <v>245</v>
      </c>
      <c r="B4" s="210"/>
      <c r="C4" s="210"/>
      <c r="D4" s="210"/>
      <c r="E4" s="210"/>
    </row>
    <row r="5" spans="1:5" ht="48" x14ac:dyDescent="0.25">
      <c r="A5" s="118" t="s">
        <v>48</v>
      </c>
      <c r="B5" s="119" t="s">
        <v>71</v>
      </c>
      <c r="C5" s="120" t="s">
        <v>72</v>
      </c>
      <c r="D5" s="118" t="s">
        <v>73</v>
      </c>
      <c r="E5" s="118" t="s">
        <v>74</v>
      </c>
    </row>
    <row r="6" spans="1:5" ht="178.5" x14ac:dyDescent="0.25">
      <c r="A6" s="118">
        <v>1</v>
      </c>
      <c r="B6" s="121" t="s">
        <v>246</v>
      </c>
      <c r="C6" s="120" t="s">
        <v>247</v>
      </c>
      <c r="D6" s="122" t="s">
        <v>248</v>
      </c>
      <c r="E6" s="122" t="s">
        <v>78</v>
      </c>
    </row>
    <row r="7" spans="1:5" ht="204" x14ac:dyDescent="0.25">
      <c r="A7" s="118">
        <v>2</v>
      </c>
      <c r="B7" s="121" t="s">
        <v>249</v>
      </c>
      <c r="C7" s="120" t="s">
        <v>250</v>
      </c>
      <c r="D7" s="122" t="s">
        <v>251</v>
      </c>
      <c r="E7" s="122" t="s">
        <v>78</v>
      </c>
    </row>
    <row r="8" spans="1:5" ht="127.5" x14ac:dyDescent="0.25">
      <c r="A8" s="118">
        <v>3</v>
      </c>
      <c r="B8" s="119" t="s">
        <v>252</v>
      </c>
      <c r="C8" s="120" t="s">
        <v>250</v>
      </c>
      <c r="D8" s="122" t="s">
        <v>253</v>
      </c>
      <c r="E8" s="122" t="s">
        <v>78</v>
      </c>
    </row>
    <row r="9" spans="1:5" ht="51" x14ac:dyDescent="0.25">
      <c r="A9" s="123" t="s">
        <v>254</v>
      </c>
      <c r="B9" s="121" t="s">
        <v>255</v>
      </c>
      <c r="C9" s="120" t="s">
        <v>250</v>
      </c>
      <c r="D9" s="122" t="s">
        <v>253</v>
      </c>
      <c r="E9" s="122" t="s">
        <v>78</v>
      </c>
    </row>
    <row r="10" spans="1:5" ht="127.5" x14ac:dyDescent="0.25">
      <c r="A10" s="123" t="s">
        <v>256</v>
      </c>
      <c r="B10" s="121" t="s">
        <v>257</v>
      </c>
      <c r="C10" s="120" t="s">
        <v>250</v>
      </c>
      <c r="D10" s="122" t="s">
        <v>253</v>
      </c>
      <c r="E10" s="122" t="s">
        <v>78</v>
      </c>
    </row>
    <row r="11" spans="1:5" ht="127.5" x14ac:dyDescent="0.25">
      <c r="A11" s="123" t="s">
        <v>258</v>
      </c>
      <c r="B11" s="121" t="s">
        <v>259</v>
      </c>
      <c r="C11" s="120" t="s">
        <v>250</v>
      </c>
      <c r="D11" s="122" t="s">
        <v>253</v>
      </c>
      <c r="E11" s="122" t="s">
        <v>78</v>
      </c>
    </row>
    <row r="12" spans="1:5" ht="127.5" x14ac:dyDescent="0.25">
      <c r="A12" s="123" t="s">
        <v>260</v>
      </c>
      <c r="B12" s="121" t="s">
        <v>261</v>
      </c>
      <c r="C12" s="120" t="s">
        <v>250</v>
      </c>
      <c r="D12" s="122" t="s">
        <v>253</v>
      </c>
      <c r="E12" s="122" t="s">
        <v>78</v>
      </c>
    </row>
    <row r="13" spans="1:5" ht="127.5" x14ac:dyDescent="0.25">
      <c r="A13" s="123" t="s">
        <v>262</v>
      </c>
      <c r="B13" s="121" t="s">
        <v>263</v>
      </c>
      <c r="C13" s="120" t="s">
        <v>250</v>
      </c>
      <c r="D13" s="122" t="s">
        <v>253</v>
      </c>
      <c r="E13" s="122" t="s">
        <v>78</v>
      </c>
    </row>
    <row r="14" spans="1:5" ht="114.75" x14ac:dyDescent="0.25">
      <c r="A14" s="123">
        <v>4</v>
      </c>
      <c r="B14" s="121" t="s">
        <v>264</v>
      </c>
      <c r="C14" s="120" t="s">
        <v>250</v>
      </c>
      <c r="D14" s="122" t="s">
        <v>253</v>
      </c>
      <c r="E14" s="122" t="s">
        <v>78</v>
      </c>
    </row>
    <row r="15" spans="1:5" ht="38.25" x14ac:dyDescent="0.25">
      <c r="A15" s="123" t="s">
        <v>265</v>
      </c>
      <c r="B15" s="119" t="s">
        <v>266</v>
      </c>
      <c r="C15" s="120" t="s">
        <v>250</v>
      </c>
      <c r="D15" s="122" t="s">
        <v>253</v>
      </c>
      <c r="E15" s="122" t="s">
        <v>78</v>
      </c>
    </row>
    <row r="16" spans="1:5" ht="76.5" x14ac:dyDescent="0.25">
      <c r="A16" s="123" t="s">
        <v>267</v>
      </c>
      <c r="B16" s="119" t="s">
        <v>268</v>
      </c>
      <c r="C16" s="120" t="s">
        <v>250</v>
      </c>
      <c r="D16" s="122" t="s">
        <v>253</v>
      </c>
      <c r="E16" s="122" t="s">
        <v>78</v>
      </c>
    </row>
    <row r="17" spans="1:5" ht="38.25" x14ac:dyDescent="0.25">
      <c r="A17" s="123" t="s">
        <v>269</v>
      </c>
      <c r="B17" s="119" t="s">
        <v>270</v>
      </c>
      <c r="C17" s="120" t="s">
        <v>250</v>
      </c>
      <c r="D17" s="122" t="s">
        <v>253</v>
      </c>
      <c r="E17" s="122" t="s">
        <v>78</v>
      </c>
    </row>
    <row r="18" spans="1:5" ht="38.25" x14ac:dyDescent="0.25">
      <c r="A18" s="123" t="s">
        <v>271</v>
      </c>
      <c r="B18" s="119" t="s">
        <v>272</v>
      </c>
      <c r="C18" s="120" t="s">
        <v>250</v>
      </c>
      <c r="D18" s="122" t="s">
        <v>253</v>
      </c>
      <c r="E18" s="122" t="s">
        <v>78</v>
      </c>
    </row>
    <row r="19" spans="1:5" ht="25.5" x14ac:dyDescent="0.25">
      <c r="A19" s="123" t="s">
        <v>273</v>
      </c>
      <c r="B19" s="119" t="s">
        <v>274</v>
      </c>
      <c r="C19" s="120" t="s">
        <v>250</v>
      </c>
      <c r="D19" s="122" t="s">
        <v>253</v>
      </c>
      <c r="E19" s="122" t="s">
        <v>78</v>
      </c>
    </row>
    <row r="20" spans="1:5" ht="51" x14ac:dyDescent="0.25">
      <c r="A20" s="123" t="s">
        <v>275</v>
      </c>
      <c r="B20" s="119" t="s">
        <v>276</v>
      </c>
      <c r="C20" s="120" t="s">
        <v>250</v>
      </c>
      <c r="D20" s="122" t="s">
        <v>253</v>
      </c>
      <c r="E20" s="122" t="s">
        <v>78</v>
      </c>
    </row>
    <row r="21" spans="1:5" ht="63.75" x14ac:dyDescent="0.25">
      <c r="A21" s="123">
        <v>5</v>
      </c>
      <c r="B21" s="119" t="s">
        <v>277</v>
      </c>
      <c r="C21" s="120" t="s">
        <v>250</v>
      </c>
      <c r="D21" s="122" t="s">
        <v>253</v>
      </c>
      <c r="E21" s="122" t="s">
        <v>78</v>
      </c>
    </row>
    <row r="22" spans="1:5" ht="25.5" x14ac:dyDescent="0.25">
      <c r="A22" s="123" t="s">
        <v>278</v>
      </c>
      <c r="B22" s="119" t="s">
        <v>279</v>
      </c>
      <c r="C22" s="120" t="s">
        <v>250</v>
      </c>
      <c r="D22" s="122" t="s">
        <v>253</v>
      </c>
      <c r="E22" s="122" t="s">
        <v>78</v>
      </c>
    </row>
    <row r="23" spans="1:5" ht="25.5" x14ac:dyDescent="0.25">
      <c r="A23" s="123" t="s">
        <v>280</v>
      </c>
      <c r="B23" s="119" t="s">
        <v>281</v>
      </c>
      <c r="C23" s="120" t="s">
        <v>250</v>
      </c>
      <c r="D23" s="122" t="s">
        <v>253</v>
      </c>
      <c r="E23" s="122" t="s">
        <v>78</v>
      </c>
    </row>
    <row r="24" spans="1:5" ht="89.25" x14ac:dyDescent="0.25">
      <c r="A24" s="123" t="s">
        <v>282</v>
      </c>
      <c r="B24" s="119" t="s">
        <v>283</v>
      </c>
      <c r="C24" s="120" t="s">
        <v>250</v>
      </c>
      <c r="D24" s="122" t="s">
        <v>253</v>
      </c>
      <c r="E24" s="122" t="s">
        <v>78</v>
      </c>
    </row>
    <row r="25" spans="1:5" ht="76.5" x14ac:dyDescent="0.25">
      <c r="A25" s="123" t="s">
        <v>284</v>
      </c>
      <c r="B25" s="119" t="s">
        <v>285</v>
      </c>
      <c r="C25" s="120" t="s">
        <v>250</v>
      </c>
      <c r="D25" s="122" t="s">
        <v>253</v>
      </c>
      <c r="E25" s="122" t="s">
        <v>78</v>
      </c>
    </row>
    <row r="26" spans="1:5" ht="63.75" x14ac:dyDescent="0.25">
      <c r="A26" s="123" t="s">
        <v>286</v>
      </c>
      <c r="B26" s="119" t="s">
        <v>287</v>
      </c>
      <c r="C26" s="120" t="s">
        <v>250</v>
      </c>
      <c r="D26" s="122" t="s">
        <v>253</v>
      </c>
      <c r="E26" s="122" t="s">
        <v>78</v>
      </c>
    </row>
    <row r="27" spans="1:5" ht="255" x14ac:dyDescent="0.25">
      <c r="A27" s="123" t="s">
        <v>288</v>
      </c>
      <c r="B27" s="121" t="s">
        <v>289</v>
      </c>
      <c r="C27" s="120" t="s">
        <v>250</v>
      </c>
      <c r="D27" s="122" t="s">
        <v>253</v>
      </c>
      <c r="E27" s="122" t="s">
        <v>78</v>
      </c>
    </row>
    <row r="28" spans="1:5" ht="76.5" x14ac:dyDescent="0.25">
      <c r="A28" s="123" t="s">
        <v>290</v>
      </c>
      <c r="B28" s="119" t="s">
        <v>291</v>
      </c>
      <c r="C28" s="120" t="s">
        <v>250</v>
      </c>
      <c r="D28" s="122" t="s">
        <v>253</v>
      </c>
      <c r="E28" s="122" t="s">
        <v>78</v>
      </c>
    </row>
    <row r="29" spans="1:5" ht="140.25" x14ac:dyDescent="0.25">
      <c r="A29" s="123" t="s">
        <v>292</v>
      </c>
      <c r="B29" s="121" t="s">
        <v>293</v>
      </c>
      <c r="C29" s="120" t="s">
        <v>250</v>
      </c>
      <c r="D29" s="122" t="s">
        <v>253</v>
      </c>
      <c r="E29" s="122" t="s">
        <v>78</v>
      </c>
    </row>
    <row r="30" spans="1:5" ht="114.75" x14ac:dyDescent="0.25">
      <c r="A30" s="123" t="s">
        <v>294</v>
      </c>
      <c r="B30" s="121" t="s">
        <v>295</v>
      </c>
      <c r="C30" s="120" t="s">
        <v>250</v>
      </c>
      <c r="D30" s="122" t="s">
        <v>253</v>
      </c>
      <c r="E30" s="122" t="s">
        <v>78</v>
      </c>
    </row>
    <row r="31" spans="1:5" ht="76.5" x14ac:dyDescent="0.25">
      <c r="A31" s="123">
        <v>6</v>
      </c>
      <c r="B31" s="119" t="s">
        <v>296</v>
      </c>
      <c r="C31" s="120" t="s">
        <v>250</v>
      </c>
      <c r="D31" s="122" t="s">
        <v>253</v>
      </c>
      <c r="E31" s="122" t="s">
        <v>78</v>
      </c>
    </row>
    <row r="32" spans="1:5" ht="102" x14ac:dyDescent="0.25">
      <c r="A32" s="123">
        <v>7</v>
      </c>
      <c r="B32" s="119" t="s">
        <v>297</v>
      </c>
      <c r="C32" s="120" t="s">
        <v>250</v>
      </c>
      <c r="D32" s="122" t="s">
        <v>253</v>
      </c>
      <c r="E32" s="122" t="s">
        <v>78</v>
      </c>
    </row>
    <row r="33" spans="1:5" ht="102" x14ac:dyDescent="0.25">
      <c r="A33" s="123" t="s">
        <v>298</v>
      </c>
      <c r="B33" s="119" t="s">
        <v>299</v>
      </c>
      <c r="C33" s="120" t="s">
        <v>250</v>
      </c>
      <c r="D33" s="122" t="s">
        <v>253</v>
      </c>
      <c r="E33" s="122" t="s">
        <v>78</v>
      </c>
    </row>
    <row r="34" spans="1:5" ht="51" x14ac:dyDescent="0.25">
      <c r="A34" s="123" t="s">
        <v>300</v>
      </c>
      <c r="B34" s="119" t="s">
        <v>301</v>
      </c>
      <c r="C34" s="120" t="s">
        <v>250</v>
      </c>
      <c r="D34" s="122" t="s">
        <v>253</v>
      </c>
      <c r="E34" s="122" t="s">
        <v>78</v>
      </c>
    </row>
    <row r="35" spans="1:5" ht="140.25" x14ac:dyDescent="0.25">
      <c r="A35" s="123" t="s">
        <v>302</v>
      </c>
      <c r="B35" s="121" t="s">
        <v>303</v>
      </c>
      <c r="C35" s="120" t="s">
        <v>250</v>
      </c>
      <c r="D35" s="122" t="s">
        <v>253</v>
      </c>
      <c r="E35" s="122" t="s">
        <v>78</v>
      </c>
    </row>
    <row r="36" spans="1:5" ht="102" x14ac:dyDescent="0.25">
      <c r="A36" s="123" t="s">
        <v>304</v>
      </c>
      <c r="B36" s="119" t="s">
        <v>305</v>
      </c>
      <c r="C36" s="120" t="s">
        <v>250</v>
      </c>
      <c r="D36" s="122" t="s">
        <v>253</v>
      </c>
      <c r="E36" s="122" t="s">
        <v>78</v>
      </c>
    </row>
    <row r="37" spans="1:5" ht="127.5" x14ac:dyDescent="0.25">
      <c r="A37" s="123">
        <v>8</v>
      </c>
      <c r="B37" s="121" t="s">
        <v>306</v>
      </c>
      <c r="C37" s="120" t="s">
        <v>250</v>
      </c>
      <c r="D37" s="122" t="s">
        <v>253</v>
      </c>
      <c r="E37" s="122" t="s">
        <v>78</v>
      </c>
    </row>
    <row r="38" spans="1:5" ht="102" x14ac:dyDescent="0.25">
      <c r="A38" s="123" t="s">
        <v>307</v>
      </c>
      <c r="B38" s="119" t="s">
        <v>308</v>
      </c>
      <c r="C38" s="120" t="s">
        <v>250</v>
      </c>
      <c r="D38" s="122" t="s">
        <v>253</v>
      </c>
      <c r="E38" s="122" t="s">
        <v>78</v>
      </c>
    </row>
    <row r="39" spans="1:5" ht="153" x14ac:dyDescent="0.25">
      <c r="A39" s="123" t="s">
        <v>309</v>
      </c>
      <c r="B39" s="121" t="s">
        <v>310</v>
      </c>
      <c r="C39" s="120" t="s">
        <v>250</v>
      </c>
      <c r="D39" s="122" t="s">
        <v>253</v>
      </c>
      <c r="E39" s="122" t="s">
        <v>78</v>
      </c>
    </row>
    <row r="40" spans="1:5" ht="63.75" x14ac:dyDescent="0.25">
      <c r="A40" s="123" t="s">
        <v>311</v>
      </c>
      <c r="B40" s="119" t="s">
        <v>312</v>
      </c>
      <c r="C40" s="120" t="s">
        <v>250</v>
      </c>
      <c r="D40" s="122" t="s">
        <v>253</v>
      </c>
      <c r="E40" s="122" t="s">
        <v>78</v>
      </c>
    </row>
    <row r="41" spans="1:5" ht="76.5" x14ac:dyDescent="0.25">
      <c r="A41" s="123" t="s">
        <v>313</v>
      </c>
      <c r="B41" s="119" t="s">
        <v>314</v>
      </c>
      <c r="C41" s="120" t="s">
        <v>250</v>
      </c>
      <c r="D41" s="122" t="s">
        <v>253</v>
      </c>
      <c r="E41" s="122" t="s">
        <v>78</v>
      </c>
    </row>
    <row r="42" spans="1:5" ht="38.25" x14ac:dyDescent="0.25">
      <c r="A42" s="118">
        <v>9</v>
      </c>
      <c r="B42" s="119" t="s">
        <v>315</v>
      </c>
      <c r="C42" s="120" t="s">
        <v>316</v>
      </c>
      <c r="D42" s="122" t="s">
        <v>253</v>
      </c>
      <c r="E42" s="122" t="s">
        <v>78</v>
      </c>
    </row>
    <row r="43" spans="1:5" ht="25.5" x14ac:dyDescent="0.25">
      <c r="A43" s="118">
        <v>10</v>
      </c>
      <c r="B43" s="119" t="s">
        <v>317</v>
      </c>
      <c r="C43" s="120" t="s">
        <v>250</v>
      </c>
      <c r="D43" s="122" t="s">
        <v>253</v>
      </c>
      <c r="E43" s="122" t="s">
        <v>78</v>
      </c>
    </row>
    <row r="44" spans="1:5" ht="38.25" x14ac:dyDescent="0.25">
      <c r="A44" s="118">
        <v>11</v>
      </c>
      <c r="B44" s="119" t="s">
        <v>318</v>
      </c>
      <c r="C44" s="120" t="s">
        <v>87</v>
      </c>
      <c r="D44" s="122" t="s">
        <v>253</v>
      </c>
      <c r="E44" s="122" t="s">
        <v>78</v>
      </c>
    </row>
  </sheetData>
  <mergeCells count="2">
    <mergeCell ref="A3:E3"/>
    <mergeCell ref="A4:E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8"/>
  <sheetViews>
    <sheetView workbookViewId="0">
      <selection activeCell="J12" sqref="J12"/>
    </sheetView>
  </sheetViews>
  <sheetFormatPr defaultRowHeight="15" x14ac:dyDescent="0.25"/>
  <cols>
    <col min="2" max="2" width="32" customWidth="1"/>
    <col min="3" max="3" width="14.140625" customWidth="1"/>
    <col min="4" max="4" width="20.28515625" customWidth="1"/>
    <col min="5" max="5" width="18.140625" customWidth="1"/>
  </cols>
  <sheetData>
    <row r="3" spans="1:5" ht="18.75" x14ac:dyDescent="0.3">
      <c r="A3" s="177" t="s">
        <v>68</v>
      </c>
      <c r="B3" s="177"/>
      <c r="C3" s="177"/>
      <c r="D3" s="177"/>
      <c r="E3" s="177"/>
    </row>
    <row r="4" spans="1:5" x14ac:dyDescent="0.25">
      <c r="A4" s="211" t="s">
        <v>319</v>
      </c>
      <c r="B4" s="212"/>
      <c r="C4" s="212"/>
      <c r="D4" s="212"/>
      <c r="E4" s="213"/>
    </row>
    <row r="5" spans="1:5" ht="48" x14ac:dyDescent="0.25">
      <c r="A5" s="124" t="s">
        <v>10</v>
      </c>
      <c r="B5" s="125" t="s">
        <v>71</v>
      </c>
      <c r="C5" s="126" t="s">
        <v>72</v>
      </c>
      <c r="D5" s="124" t="s">
        <v>73</v>
      </c>
      <c r="E5" s="124" t="s">
        <v>74</v>
      </c>
    </row>
    <row r="6" spans="1:5" ht="24" x14ac:dyDescent="0.25">
      <c r="A6" s="124">
        <v>1</v>
      </c>
      <c r="B6" s="125" t="s">
        <v>320</v>
      </c>
      <c r="C6" s="126" t="s">
        <v>321</v>
      </c>
      <c r="D6" s="127" t="s">
        <v>113</v>
      </c>
      <c r="E6" s="127" t="s">
        <v>78</v>
      </c>
    </row>
    <row r="7" spans="1:5" ht="24" x14ac:dyDescent="0.25">
      <c r="A7" s="124">
        <v>2</v>
      </c>
      <c r="B7" s="125" t="s">
        <v>322</v>
      </c>
      <c r="C7" s="126" t="s">
        <v>321</v>
      </c>
      <c r="D7" s="127" t="s">
        <v>113</v>
      </c>
      <c r="E7" s="127" t="s">
        <v>78</v>
      </c>
    </row>
    <row r="8" spans="1:5" ht="24" x14ac:dyDescent="0.25">
      <c r="A8" s="124">
        <v>3</v>
      </c>
      <c r="B8" s="125" t="s">
        <v>323</v>
      </c>
      <c r="C8" s="126" t="s">
        <v>324</v>
      </c>
      <c r="D8" s="127" t="s">
        <v>113</v>
      </c>
      <c r="E8" s="127" t="s">
        <v>78</v>
      </c>
    </row>
  </sheetData>
  <mergeCells count="2">
    <mergeCell ref="A3:E3"/>
    <mergeCell ref="A4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Лист1</vt:lpstr>
      <vt:lpstr>СЖ</vt:lpstr>
      <vt:lpstr>придом</vt:lpstr>
      <vt:lpstr>адс</vt:lpstr>
      <vt:lpstr>ТБО</vt:lpstr>
      <vt:lpstr>управл</vt:lpstr>
      <vt:lpstr>МОП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fin1</dc:creator>
  <cp:lastModifiedBy>Олеся</cp:lastModifiedBy>
  <dcterms:created xsi:type="dcterms:W3CDTF">2015-07-21T04:10:40Z</dcterms:created>
  <dcterms:modified xsi:type="dcterms:W3CDTF">2015-07-21T13:09:52Z</dcterms:modified>
</cp:coreProperties>
</file>